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<sst xmlns="http://schemas.openxmlformats.org/spreadsheetml/2006/main" count="324" uniqueCount="134">
  <si>
    <t>Sisehooaja reiting 2016/2017</t>
  </si>
  <si>
    <t>Tallinn</t>
  </si>
  <si>
    <t>Kohtla-J.</t>
  </si>
  <si>
    <t>Reiting</t>
  </si>
  <si>
    <t>ESMV</t>
  </si>
  <si>
    <t>Võistleja nimi</t>
  </si>
  <si>
    <t>Kokku:</t>
  </si>
  <si>
    <t>Paar</t>
  </si>
  <si>
    <t>Strio</t>
  </si>
  <si>
    <t>Trio</t>
  </si>
  <si>
    <t>Singel</t>
  </si>
  <si>
    <t>Tul</t>
  </si>
  <si>
    <t>Spaar</t>
  </si>
  <si>
    <t>Thibaut Sergei Mathon</t>
  </si>
  <si>
    <t>Ivar Viljaste</t>
  </si>
  <si>
    <t>Kalju Olmre</t>
  </si>
  <si>
    <t>Eve Oidsalu</t>
  </si>
  <si>
    <t>R 1koht</t>
  </si>
  <si>
    <t>Kaido Kopel</t>
  </si>
  <si>
    <t>R 2koht</t>
  </si>
  <si>
    <t>Kadri Veljend</t>
  </si>
  <si>
    <t>R 3koht</t>
  </si>
  <si>
    <t>Veiko Proos</t>
  </si>
  <si>
    <t>Margus Berkmann</t>
  </si>
  <si>
    <t>Silver Kingissepp</t>
  </si>
  <si>
    <t>MV 1koht</t>
  </si>
  <si>
    <t>Margo Peebo</t>
  </si>
  <si>
    <t>MV 2koht</t>
  </si>
  <si>
    <t>Kevin Sten Liik</t>
  </si>
  <si>
    <t>MV 3koht</t>
  </si>
  <si>
    <t>Kadri Arunurm</t>
  </si>
  <si>
    <t>Sirje Viljaste</t>
  </si>
  <si>
    <t>Maha arves.</t>
  </si>
  <si>
    <t>Marge Mägi</t>
  </si>
  <si>
    <t>Ülo Piik</t>
  </si>
  <si>
    <t>Urmo Auväärt</t>
  </si>
  <si>
    <t>Arvi Palla</t>
  </si>
  <si>
    <t>Egert Kingissepp</t>
  </si>
  <si>
    <t>Mare Kingissepp</t>
  </si>
  <si>
    <t>Oskar Sepp</t>
  </si>
  <si>
    <t>Marko Ode</t>
  </si>
  <si>
    <t>Kevin Kangur</t>
  </si>
  <si>
    <t>Maive Sein</t>
  </si>
  <si>
    <t>Aimar Poom</t>
  </si>
  <si>
    <t>Janek Kiisk</t>
  </si>
  <si>
    <t>Marina Vallik</t>
  </si>
  <si>
    <t>Hardo Sokk</t>
  </si>
  <si>
    <t>Aivar Sein</t>
  </si>
  <si>
    <t>Margus Strööm</t>
  </si>
  <si>
    <t>Aigi Orro</t>
  </si>
  <si>
    <t>Kalle Orro</t>
  </si>
  <si>
    <t>Kristo Viljaste</t>
  </si>
  <si>
    <t>Janek Tarto</t>
  </si>
  <si>
    <t>Merike Aava</t>
  </si>
  <si>
    <t>Jaan Sepp</t>
  </si>
  <si>
    <t>Margus Limberg</t>
  </si>
  <si>
    <t>Peep Puiestik</t>
  </si>
  <si>
    <t>Aarne Välja</t>
  </si>
  <si>
    <t>Maris Rõõm</t>
  </si>
  <si>
    <t>Varje Reede</t>
  </si>
  <si>
    <t>Matti Vinni</t>
  </si>
  <si>
    <t>Marek Kolk</t>
  </si>
  <si>
    <t>Anna Liisa Kattai</t>
  </si>
  <si>
    <t>Tiit Kattai</t>
  </si>
  <si>
    <t>Mihkel Filipenko</t>
  </si>
  <si>
    <t>Merike Lusbo</t>
  </si>
  <si>
    <t>Aigar Lusbo</t>
  </si>
  <si>
    <t>Katri Aavekukk</t>
  </si>
  <si>
    <t>Andres Veski</t>
  </si>
  <si>
    <t>Svetlana Veski</t>
  </si>
  <si>
    <t>Alar Sinimäe</t>
  </si>
  <si>
    <t>Mait Metsla</t>
  </si>
  <si>
    <t>Mihkel Palk</t>
  </si>
  <si>
    <t>Tiit Palk</t>
  </si>
  <si>
    <t>Indrek Vaho</t>
  </si>
  <si>
    <t>Valmar Pantšenko</t>
  </si>
  <si>
    <t>Kristjan Raudsepp</t>
  </si>
  <si>
    <t>Vello Vasser</t>
  </si>
  <si>
    <t>Marta Ruus</t>
  </si>
  <si>
    <t>Anti Alasi</t>
  </si>
  <si>
    <t>Eve Müüdla</t>
  </si>
  <si>
    <t>Kaarel Mikk</t>
  </si>
  <si>
    <t>Toomas Tauk</t>
  </si>
  <si>
    <t>Harry Lusbo</t>
  </si>
  <si>
    <t>Vahur Raudsepp</t>
  </si>
  <si>
    <t>Priit Koppel</t>
  </si>
  <si>
    <t>Argo Sepp</t>
  </si>
  <si>
    <t>Külli Kariste</t>
  </si>
  <si>
    <t>Heigo Kullang</t>
  </si>
  <si>
    <t>Vello Sillasoo</t>
  </si>
  <si>
    <t>Vallo Sillamaa</t>
  </si>
  <si>
    <t>Ljudmilla Varendi</t>
  </si>
  <si>
    <t>Viktor Svarõgin</t>
  </si>
  <si>
    <t>Marek Lehis</t>
  </si>
  <si>
    <t>Toomas Hoole</t>
  </si>
  <si>
    <t>Gunnar Hiiu</t>
  </si>
  <si>
    <t>Rutt Voldek</t>
  </si>
  <si>
    <t>Toomas Reede</t>
  </si>
  <si>
    <t>Heili Vasser</t>
  </si>
  <si>
    <t>Peeter Mäeots</t>
  </si>
  <si>
    <t>Margus Vasser</t>
  </si>
  <si>
    <t>Anne Sillamaa</t>
  </si>
  <si>
    <t>Mati Tapo</t>
  </si>
  <si>
    <t>Arti Lindvest</t>
  </si>
  <si>
    <t>Piret Kopel</t>
  </si>
  <si>
    <t>Roman Olmre</t>
  </si>
  <si>
    <t>Sille-Liisi Eving</t>
  </si>
  <si>
    <t>Jaanus Kasper</t>
  </si>
  <si>
    <t>Ott Karl Kopel</t>
  </si>
  <si>
    <t>Siiri Baranova</t>
  </si>
  <si>
    <t>Irene Võrklaev</t>
  </si>
  <si>
    <t>Kaur Kangur</t>
  </si>
  <si>
    <t>Mati Rõõm</t>
  </si>
  <si>
    <t>Jaan Joonas</t>
  </si>
  <si>
    <t>Uku Kollom</t>
  </si>
  <si>
    <t>Hannes Lõps</t>
  </si>
  <si>
    <t>Vahur Soover</t>
  </si>
  <si>
    <t>Airi Kruusma</t>
  </si>
  <si>
    <t>Klavdia Piik</t>
  </si>
  <si>
    <t>Triin Mäe</t>
  </si>
  <si>
    <t>Boris Kolubov</t>
  </si>
  <si>
    <t>Katrin Tiido</t>
  </si>
  <si>
    <t>Martha Aavisto</t>
  </si>
  <si>
    <t>Vladimir Ogneštšikov</t>
  </si>
  <si>
    <t>Helle Siidla</t>
  </si>
  <si>
    <t>Veiko Mäekivi</t>
  </si>
  <si>
    <t>Elmo Lageda</t>
  </si>
  <si>
    <t>Tõnu Kapper</t>
  </si>
  <si>
    <t>Nikolai Palkin</t>
  </si>
  <si>
    <t>Jaanus Otsman</t>
  </si>
  <si>
    <t>Markus Erik Tommula</t>
  </si>
  <si>
    <t>Andrus Tommula</t>
  </si>
  <si>
    <t>Evgeny Osokin (Venemaa)</t>
  </si>
  <si>
    <t>Olga Malyarenko (Ukraina)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</si>
</sst>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kr&quot;_-;\-* #,##0\ &quot;kr&quot;_-;_-* &quot;-&quot;\ &quot;kr&quot;_-;_-@_-"/>
    <numFmt numFmtId="177" formatCode="_-* #,##0.00\ _k_r_-;\-* #,##0.00\ _k_r_-;_-* &quot;-&quot;??\ _k_r_-;_-@_-"/>
    <numFmt numFmtId="178" formatCode="_-* #,##0\ _k_r_-;\-* #,##0\ _k_r_-;_-* &quot;-&quot;\ _k_r_-;_-@_-"/>
    <numFmt numFmtId="179" formatCode="_-* #,##0.00\ &quot;kr&quot;_-;\-* #,##0.00\ &quot;kr&quot;_-;_-* &quot;-&quot;??\ &quot;kr&quot;_-;_-@_-"/>
    <numFmt numFmtId="180" formatCode="dd\-mmm"/>
    <numFmt numFmtId="181" formatCode="dd/\ mmm"/>
    <numFmt numFmtId="182" formatCode="0;\-0;;@"/>
    <numFmt numFmtId="183" formatCode="0.00000000000_ ;\-0.00000000000\ "/>
  </numFmts>
  <fonts count="59"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9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2" fillId="2" borderId="0" applyNumberFormat="0" applyBorder="0" applyAlignment="0" applyProtection="0"/>
    <xf numFmtId="178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" fillId="4" borderId="0" applyNumberFormat="0" applyBorder="0" applyAlignment="0" applyProtection="0"/>
    <xf numFmtId="176" fontId="0" fillId="0" borderId="0" applyFont="0" applyFill="0" applyBorder="0" applyAlignment="0" applyProtection="0"/>
    <xf numFmtId="0" fontId="2" fillId="5" borderId="0" applyNumberFormat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6" borderId="1" applyNumberFormat="0" applyAlignment="0" applyProtection="0"/>
    <xf numFmtId="0" fontId="44" fillId="0" borderId="2" applyNumberFormat="0" applyFill="0" applyAlignment="0" applyProtection="0"/>
    <xf numFmtId="0" fontId="0" fillId="7" borderId="3" applyNumberFormat="0" applyFont="0" applyAlignment="0" applyProtection="0"/>
    <xf numFmtId="0" fontId="25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" fillId="9" borderId="0" applyNumberFormat="0" applyBorder="0" applyAlignment="0" applyProtection="0"/>
    <xf numFmtId="0" fontId="45" fillId="10" borderId="0" applyNumberFormat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14" borderId="6" applyNumberFormat="0" applyAlignment="0" applyProtection="0"/>
    <xf numFmtId="0" fontId="45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7" borderId="7" applyNumberFormat="0" applyAlignment="0" applyProtection="0"/>
    <xf numFmtId="0" fontId="42" fillId="18" borderId="0" applyNumberFormat="0" applyBorder="0" applyAlignment="0" applyProtection="0"/>
    <xf numFmtId="0" fontId="54" fillId="17" borderId="6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20" fillId="0" borderId="10" applyNumberFormat="0" applyFill="0" applyAlignment="0" applyProtection="0"/>
    <xf numFmtId="0" fontId="13" fillId="8" borderId="0" applyNumberFormat="0" applyBorder="0" applyAlignment="0" applyProtection="0"/>
    <xf numFmtId="0" fontId="2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0" applyNumberFormat="0" applyBorder="0" applyAlignment="0" applyProtection="0"/>
    <xf numFmtId="0" fontId="21" fillId="22" borderId="11" applyNumberFormat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5" fillId="35" borderId="0" applyNumberFormat="0" applyBorder="0" applyAlignment="0" applyProtection="0"/>
    <xf numFmtId="0" fontId="42" fillId="36" borderId="0" applyNumberFormat="0" applyBorder="0" applyAlignment="0" applyProtection="0"/>
    <xf numFmtId="0" fontId="45" fillId="37" borderId="0" applyNumberFormat="0" applyBorder="0" applyAlignment="0" applyProtection="0"/>
    <xf numFmtId="0" fontId="26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2" fillId="39" borderId="0" applyNumberFormat="0" applyBorder="0" applyAlignment="0" applyProtection="0"/>
    <xf numFmtId="0" fontId="45" fillId="40" borderId="0" applyNumberFormat="0" applyBorder="0" applyAlignment="0" applyProtection="0"/>
    <xf numFmtId="0" fontId="2" fillId="41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3" borderId="0" applyNumberFormat="0" applyBorder="0" applyAlignment="0" applyProtection="0"/>
    <xf numFmtId="0" fontId="36" fillId="46" borderId="11" applyNumberFormat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37" fillId="9" borderId="0" applyNumberFormat="0" applyBorder="0" applyAlignment="0" applyProtection="0"/>
    <xf numFmtId="0" fontId="15" fillId="46" borderId="12" applyNumberFormat="0" applyAlignment="0" applyProtection="0"/>
    <xf numFmtId="0" fontId="33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4" fillId="49" borderId="14" applyNumberFormat="0" applyAlignment="0" applyProtection="0"/>
    <xf numFmtId="0" fontId="38" fillId="0" borderId="15" applyNumberFormat="0" applyFill="0" applyAlignment="0" applyProtection="0"/>
    <xf numFmtId="0" fontId="2" fillId="50" borderId="16" applyNumberFormat="0" applyFont="0" applyAlignment="0" applyProtection="0"/>
    <xf numFmtId="0" fontId="18" fillId="5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47" borderId="0" applyNumberFormat="0" applyBorder="0" applyAlignment="0" applyProtection="0"/>
    <xf numFmtId="0" fontId="13" fillId="54" borderId="0" applyNumberFormat="0" applyBorder="0" applyAlignment="0" applyProtection="0"/>
    <xf numFmtId="0" fontId="19" fillId="0" borderId="0" applyNumberFormat="0" applyFill="0" applyBorder="0" applyAlignment="0" applyProtection="0"/>
    <xf numFmtId="49" fontId="41" fillId="46" borderId="0" applyBorder="0" applyProtection="0">
      <alignment horizontal="left" vertical="top" wrapText="1"/>
    </xf>
  </cellStyleXfs>
  <cellXfs count="251">
    <xf numFmtId="0" fontId="0" fillId="0" borderId="0" xfId="0" applyAlignment="1">
      <alignment/>
    </xf>
    <xf numFmtId="0" fontId="2" fillId="0" borderId="0" xfId="32" applyFont="1">
      <alignment/>
      <protection/>
    </xf>
    <xf numFmtId="0" fontId="3" fillId="0" borderId="0" xfId="32" applyFont="1" applyBorder="1" applyAlignment="1">
      <alignment horizontal="center"/>
      <protection/>
    </xf>
    <xf numFmtId="0" fontId="2" fillId="0" borderId="0" xfId="32">
      <alignment/>
      <protection/>
    </xf>
    <xf numFmtId="0" fontId="2" fillId="0" borderId="19" xfId="32" applyFont="1" applyBorder="1" applyAlignment="1">
      <alignment horizontal="center"/>
      <protection/>
    </xf>
    <xf numFmtId="0" fontId="2" fillId="0" borderId="20" xfId="32" applyFont="1" applyBorder="1" applyAlignment="1">
      <alignment horizontal="center"/>
      <protection/>
    </xf>
    <xf numFmtId="0" fontId="4" fillId="55" borderId="19" xfId="32" applyFont="1" applyFill="1" applyBorder="1" applyAlignment="1">
      <alignment horizontal="center"/>
      <protection/>
    </xf>
    <xf numFmtId="0" fontId="2" fillId="56" borderId="19" xfId="32" applyFont="1" applyFill="1" applyBorder="1" applyAlignment="1">
      <alignment horizontal="center"/>
      <protection/>
    </xf>
    <xf numFmtId="0" fontId="2" fillId="57" borderId="21" xfId="32" applyFont="1" applyFill="1" applyBorder="1" applyAlignment="1">
      <alignment horizontal="center"/>
      <protection/>
    </xf>
    <xf numFmtId="0" fontId="2" fillId="58" borderId="19" xfId="32" applyFont="1" applyFill="1" applyBorder="1" applyAlignment="1">
      <alignment horizontal="center"/>
      <protection/>
    </xf>
    <xf numFmtId="0" fontId="2" fillId="56" borderId="21" xfId="32" applyFont="1" applyFill="1" applyBorder="1" applyAlignment="1">
      <alignment horizontal="center"/>
      <protection/>
    </xf>
    <xf numFmtId="0" fontId="2" fillId="0" borderId="22" xfId="32" applyFont="1" applyBorder="1" applyAlignment="1">
      <alignment horizontal="center"/>
      <protection/>
    </xf>
    <xf numFmtId="0" fontId="2" fillId="0" borderId="23" xfId="32" applyFont="1" applyBorder="1" applyAlignment="1">
      <alignment horizontal="center"/>
      <protection/>
    </xf>
    <xf numFmtId="0" fontId="4" fillId="55" borderId="22" xfId="32" applyFont="1" applyFill="1" applyBorder="1" applyAlignment="1">
      <alignment horizontal="center"/>
      <protection/>
    </xf>
    <xf numFmtId="0" fontId="2" fillId="56" borderId="22" xfId="32" applyFont="1" applyFill="1" applyBorder="1" applyAlignment="1">
      <alignment horizontal="center"/>
      <protection/>
    </xf>
    <xf numFmtId="0" fontId="2" fillId="57" borderId="0" xfId="32" applyFont="1" applyFill="1" applyAlignment="1">
      <alignment horizontal="center"/>
      <protection/>
    </xf>
    <xf numFmtId="0" fontId="2" fillId="58" borderId="22" xfId="32" applyFont="1" applyFill="1" applyBorder="1" applyAlignment="1">
      <alignment horizontal="center"/>
      <protection/>
    </xf>
    <xf numFmtId="0" fontId="2" fillId="56" borderId="0" xfId="32" applyFont="1" applyFill="1" applyAlignment="1">
      <alignment horizontal="center"/>
      <protection/>
    </xf>
    <xf numFmtId="180" fontId="4" fillId="55" borderId="22" xfId="32" applyNumberFormat="1" applyFont="1" applyFill="1" applyBorder="1" applyAlignment="1">
      <alignment horizontal="center"/>
      <protection/>
    </xf>
    <xf numFmtId="181" fontId="2" fillId="56" borderId="22" xfId="32" applyNumberFormat="1" applyFont="1" applyFill="1" applyBorder="1" applyAlignment="1">
      <alignment horizontal="center"/>
      <protection/>
    </xf>
    <xf numFmtId="181" fontId="2" fillId="57" borderId="22" xfId="32" applyNumberFormat="1" applyFont="1" applyFill="1" applyBorder="1" applyAlignment="1">
      <alignment horizontal="center"/>
      <protection/>
    </xf>
    <xf numFmtId="181" fontId="2" fillId="58" borderId="22" xfId="32" applyNumberFormat="1" applyFont="1" applyFill="1" applyBorder="1" applyAlignment="1">
      <alignment horizontal="center"/>
      <protection/>
    </xf>
    <xf numFmtId="181" fontId="2" fillId="56" borderId="0" xfId="32" applyNumberFormat="1" applyFont="1" applyFill="1" applyAlignment="1">
      <alignment horizontal="center"/>
      <protection/>
    </xf>
    <xf numFmtId="0" fontId="2" fillId="0" borderId="24" xfId="32" applyFont="1" applyBorder="1" applyAlignment="1">
      <alignment horizontal="center"/>
      <protection/>
    </xf>
    <xf numFmtId="0" fontId="2" fillId="0" borderId="25" xfId="32" applyFont="1" applyBorder="1" applyAlignment="1">
      <alignment horizontal="center"/>
      <protection/>
    </xf>
    <xf numFmtId="0" fontId="4" fillId="55" borderId="24" xfId="32" applyFont="1" applyFill="1" applyBorder="1" applyAlignment="1">
      <alignment horizontal="center"/>
      <protection/>
    </xf>
    <xf numFmtId="0" fontId="2" fillId="56" borderId="24" xfId="32" applyFont="1" applyFill="1" applyBorder="1" applyAlignment="1">
      <alignment horizontal="center"/>
      <protection/>
    </xf>
    <xf numFmtId="0" fontId="2" fillId="57" borderId="26" xfId="32" applyFont="1" applyFill="1" applyBorder="1" applyAlignment="1">
      <alignment horizontal="center"/>
      <protection/>
    </xf>
    <xf numFmtId="0" fontId="2" fillId="58" borderId="24" xfId="32" applyFont="1" applyFill="1" applyBorder="1" applyAlignment="1">
      <alignment horizontal="center"/>
      <protection/>
    </xf>
    <xf numFmtId="0" fontId="2" fillId="56" borderId="26" xfId="32" applyFont="1" applyFill="1" applyBorder="1" applyAlignment="1">
      <alignment horizontal="center"/>
      <protection/>
    </xf>
    <xf numFmtId="0" fontId="2" fillId="0" borderId="27" xfId="32" applyFont="1" applyBorder="1">
      <alignment/>
      <protection/>
    </xf>
    <xf numFmtId="0" fontId="2" fillId="0" borderId="28" xfId="32" applyFont="1" applyBorder="1">
      <alignment/>
      <protection/>
    </xf>
    <xf numFmtId="0" fontId="2" fillId="0" borderId="27" xfId="32" applyFont="1" applyBorder="1" applyAlignment="1">
      <alignment horizontal="center"/>
      <protection/>
    </xf>
    <xf numFmtId="0" fontId="4" fillId="59" borderId="27" xfId="32" applyFont="1" applyFill="1" applyBorder="1" applyAlignment="1">
      <alignment horizontal="center"/>
      <protection/>
    </xf>
    <xf numFmtId="0" fontId="4" fillId="60" borderId="27" xfId="32" applyFont="1" applyFill="1" applyBorder="1" applyAlignment="1">
      <alignment horizontal="center"/>
      <protection/>
    </xf>
    <xf numFmtId="0" fontId="4" fillId="61" borderId="27" xfId="32" applyFont="1" applyFill="1" applyBorder="1" applyAlignment="1">
      <alignment horizontal="center"/>
      <protection/>
    </xf>
    <xf numFmtId="0" fontId="4" fillId="57" borderId="27" xfId="32" applyFont="1" applyFill="1" applyBorder="1" applyAlignment="1">
      <alignment horizontal="center"/>
      <protection/>
    </xf>
    <xf numFmtId="0" fontId="4" fillId="62" borderId="27" xfId="32" applyFont="1" applyFill="1" applyBorder="1" applyAlignment="1">
      <alignment horizontal="center"/>
      <protection/>
    </xf>
    <xf numFmtId="0" fontId="2" fillId="57" borderId="28" xfId="32" applyFont="1" applyFill="1" applyBorder="1">
      <alignment/>
      <protection/>
    </xf>
    <xf numFmtId="0" fontId="4" fillId="63" borderId="27" xfId="32" applyFont="1" applyFill="1" applyBorder="1" applyAlignment="1">
      <alignment horizontal="center"/>
      <protection/>
    </xf>
    <xf numFmtId="0" fontId="4" fillId="64" borderId="27" xfId="32" applyFont="1" applyFill="1" applyBorder="1" applyAlignment="1">
      <alignment horizontal="center"/>
      <protection/>
    </xf>
    <xf numFmtId="0" fontId="4" fillId="65" borderId="27" xfId="32" applyFont="1" applyFill="1" applyBorder="1" applyAlignment="1">
      <alignment horizontal="center"/>
      <protection/>
    </xf>
    <xf numFmtId="0" fontId="4" fillId="66" borderId="27" xfId="32" applyFont="1" applyFill="1" applyBorder="1" applyAlignment="1">
      <alignment horizontal="center"/>
      <protection/>
    </xf>
    <xf numFmtId="0" fontId="4" fillId="67" borderId="27" xfId="32" applyFont="1" applyFill="1" applyBorder="1" applyAlignment="1">
      <alignment horizontal="center"/>
      <protection/>
    </xf>
    <xf numFmtId="0" fontId="2" fillId="43" borderId="28" xfId="32" applyFont="1" applyFill="1" applyBorder="1">
      <alignment/>
      <protection/>
    </xf>
    <xf numFmtId="0" fontId="2" fillId="68" borderId="28" xfId="32" applyFont="1" applyFill="1" applyBorder="1">
      <alignment/>
      <protection/>
    </xf>
    <xf numFmtId="0" fontId="4" fillId="69" borderId="27" xfId="32" applyFont="1" applyFill="1" applyBorder="1" applyAlignment="1">
      <alignment horizontal="center"/>
      <protection/>
    </xf>
    <xf numFmtId="0" fontId="4" fillId="70" borderId="27" xfId="32" applyFont="1" applyFill="1" applyBorder="1" applyAlignment="1">
      <alignment horizontal="center"/>
      <protection/>
    </xf>
    <xf numFmtId="0" fontId="2" fillId="0" borderId="29" xfId="32" applyFont="1" applyBorder="1">
      <alignment/>
      <protection/>
    </xf>
    <xf numFmtId="0" fontId="2" fillId="0" borderId="28" xfId="32" applyBorder="1">
      <alignment/>
      <protection/>
    </xf>
    <xf numFmtId="0" fontId="4" fillId="62" borderId="28" xfId="32" applyFont="1" applyFill="1" applyBorder="1" applyAlignment="1">
      <alignment horizontal="center"/>
      <protection/>
    </xf>
    <xf numFmtId="0" fontId="4" fillId="71" borderId="28" xfId="32" applyFont="1" applyFill="1" applyBorder="1" applyAlignment="1">
      <alignment horizontal="center"/>
      <protection/>
    </xf>
    <xf numFmtId="0" fontId="4" fillId="66" borderId="20" xfId="32" applyFont="1" applyFill="1" applyBorder="1" applyAlignment="1">
      <alignment horizontal="center"/>
      <protection/>
    </xf>
    <xf numFmtId="0" fontId="4" fillId="69" borderId="19" xfId="32" applyFont="1" applyFill="1" applyBorder="1" applyAlignment="1">
      <alignment horizontal="center"/>
      <protection/>
    </xf>
    <xf numFmtId="0" fontId="4" fillId="72" borderId="19" xfId="32" applyFont="1" applyFill="1" applyBorder="1" applyAlignment="1">
      <alignment horizontal="center"/>
      <protection/>
    </xf>
    <xf numFmtId="0" fontId="4" fillId="57" borderId="28" xfId="32" applyFont="1" applyFill="1" applyBorder="1">
      <alignment/>
      <protection/>
    </xf>
    <xf numFmtId="0" fontId="4" fillId="73" borderId="27" xfId="32" applyFont="1" applyFill="1" applyBorder="1" applyAlignment="1">
      <alignment horizontal="center"/>
      <protection/>
    </xf>
    <xf numFmtId="0" fontId="2" fillId="57" borderId="30" xfId="32" applyFont="1" applyFill="1" applyBorder="1">
      <alignment/>
      <protection/>
    </xf>
    <xf numFmtId="0" fontId="4" fillId="62" borderId="22" xfId="32" applyFont="1" applyFill="1" applyBorder="1" applyAlignment="1">
      <alignment horizontal="center"/>
      <protection/>
    </xf>
    <xf numFmtId="0" fontId="4" fillId="63" borderId="24" xfId="32" applyFont="1" applyFill="1" applyBorder="1" applyAlignment="1">
      <alignment horizontal="center"/>
      <protection/>
    </xf>
    <xf numFmtId="0" fontId="4" fillId="57" borderId="24" xfId="32" applyFont="1" applyFill="1" applyBorder="1" applyAlignment="1">
      <alignment horizontal="center"/>
      <protection/>
    </xf>
    <xf numFmtId="0" fontId="4" fillId="67" borderId="24" xfId="32" applyFont="1" applyFill="1" applyBorder="1" applyAlignment="1">
      <alignment horizontal="center"/>
      <protection/>
    </xf>
    <xf numFmtId="0" fontId="4" fillId="0" borderId="28" xfId="32" applyFont="1" applyBorder="1">
      <alignment/>
      <protection/>
    </xf>
    <xf numFmtId="0" fontId="4" fillId="68" borderId="28" xfId="32" applyFont="1" applyFill="1" applyBorder="1">
      <alignment/>
      <protection/>
    </xf>
    <xf numFmtId="0" fontId="4" fillId="62" borderId="19" xfId="32" applyFont="1" applyFill="1" applyBorder="1" applyAlignment="1">
      <alignment horizontal="center"/>
      <protection/>
    </xf>
    <xf numFmtId="0" fontId="4" fillId="74" borderId="27" xfId="32" applyFont="1" applyFill="1" applyBorder="1" applyAlignment="1">
      <alignment horizontal="center"/>
      <protection/>
    </xf>
    <xf numFmtId="0" fontId="4" fillId="43" borderId="28" xfId="32" applyFont="1" applyFill="1" applyBorder="1">
      <alignment/>
      <protection/>
    </xf>
    <xf numFmtId="0" fontId="2" fillId="75" borderId="28" xfId="32" applyFont="1" applyFill="1" applyBorder="1">
      <alignment/>
      <protection/>
    </xf>
    <xf numFmtId="0" fontId="4" fillId="62" borderId="31" xfId="32" applyFont="1" applyFill="1" applyBorder="1" applyAlignment="1">
      <alignment horizontal="center"/>
      <protection/>
    </xf>
    <xf numFmtId="0" fontId="4" fillId="57" borderId="28" xfId="32" applyFont="1" applyFill="1" applyBorder="1" applyAlignment="1">
      <alignment horizontal="center"/>
      <protection/>
    </xf>
    <xf numFmtId="0" fontId="4" fillId="57" borderId="32" xfId="32" applyFont="1" applyFill="1" applyBorder="1" applyAlignment="1">
      <alignment horizontal="center"/>
      <protection/>
    </xf>
    <xf numFmtId="0" fontId="2" fillId="0" borderId="27" xfId="32" applyBorder="1">
      <alignment/>
      <protection/>
    </xf>
    <xf numFmtId="0" fontId="0" fillId="0" borderId="28" xfId="0" applyBorder="1" applyAlignment="1">
      <alignment/>
    </xf>
    <xf numFmtId="0" fontId="4" fillId="74" borderId="28" xfId="32" applyFont="1" applyFill="1" applyBorder="1" applyAlignment="1">
      <alignment horizontal="center"/>
      <protection/>
    </xf>
    <xf numFmtId="0" fontId="4" fillId="62" borderId="24" xfId="32" applyFont="1" applyFill="1" applyBorder="1" applyAlignment="1">
      <alignment horizontal="center"/>
      <protection/>
    </xf>
    <xf numFmtId="0" fontId="4" fillId="55" borderId="27" xfId="32" applyFont="1" applyFill="1" applyBorder="1" applyAlignment="1">
      <alignment horizontal="center"/>
      <protection/>
    </xf>
    <xf numFmtId="0" fontId="4" fillId="53" borderId="27" xfId="32" applyFont="1" applyFill="1" applyBorder="1" applyAlignment="1">
      <alignment horizontal="center"/>
      <protection/>
    </xf>
    <xf numFmtId="0" fontId="4" fillId="57" borderId="19" xfId="32" applyFont="1" applyFill="1" applyBorder="1" applyAlignment="1">
      <alignment horizontal="center"/>
      <protection/>
    </xf>
    <xf numFmtId="0" fontId="2" fillId="57" borderId="33" xfId="32" applyFont="1" applyFill="1" applyBorder="1">
      <alignment/>
      <protection/>
    </xf>
    <xf numFmtId="0" fontId="4" fillId="62" borderId="33" xfId="32" applyFont="1" applyFill="1" applyBorder="1" applyAlignment="1">
      <alignment horizontal="center"/>
      <protection/>
    </xf>
    <xf numFmtId="0" fontId="4" fillId="57" borderId="21" xfId="32" applyFont="1" applyFill="1" applyBorder="1" applyAlignment="1">
      <alignment horizontal="center"/>
      <protection/>
    </xf>
    <xf numFmtId="0" fontId="4" fillId="57" borderId="29" xfId="32" applyFont="1" applyFill="1" applyBorder="1" applyAlignment="1">
      <alignment horizontal="center"/>
      <protection/>
    </xf>
    <xf numFmtId="0" fontId="2" fillId="0" borderId="28" xfId="32" applyBorder="1" applyAlignment="1">
      <alignment horizontal="center"/>
      <protection/>
    </xf>
    <xf numFmtId="0" fontId="4" fillId="57" borderId="34" xfId="32" applyFont="1" applyFill="1" applyBorder="1" applyAlignment="1">
      <alignment horizontal="center"/>
      <protection/>
    </xf>
    <xf numFmtId="0" fontId="2" fillId="0" borderId="33" xfId="32" applyFont="1" applyBorder="1">
      <alignment/>
      <protection/>
    </xf>
    <xf numFmtId="0" fontId="2" fillId="0" borderId="35" xfId="32" applyFont="1" applyBorder="1">
      <alignment/>
      <protection/>
    </xf>
    <xf numFmtId="0" fontId="2" fillId="76" borderId="28" xfId="32" applyFont="1" applyFill="1" applyBorder="1">
      <alignment/>
      <protection/>
    </xf>
    <xf numFmtId="0" fontId="2" fillId="45" borderId="28" xfId="32" applyFill="1" applyBorder="1" applyAlignment="1">
      <alignment horizontal="center"/>
      <protection/>
    </xf>
    <xf numFmtId="0" fontId="4" fillId="68" borderId="36" xfId="32" applyFont="1" applyFill="1" applyBorder="1">
      <alignment/>
      <protection/>
    </xf>
    <xf numFmtId="0" fontId="4" fillId="62" borderId="37" xfId="32" applyFont="1" applyFill="1" applyBorder="1" applyAlignment="1">
      <alignment horizontal="center"/>
      <protection/>
    </xf>
    <xf numFmtId="0" fontId="4" fillId="62" borderId="35" xfId="32" applyFont="1" applyFill="1" applyBorder="1" applyAlignment="1">
      <alignment horizontal="center"/>
      <protection/>
    </xf>
    <xf numFmtId="0" fontId="4" fillId="62" borderId="30" xfId="32" applyFont="1" applyFill="1" applyBorder="1" applyAlignment="1">
      <alignment horizontal="center"/>
      <protection/>
    </xf>
    <xf numFmtId="0" fontId="4" fillId="57" borderId="30" xfId="32" applyFont="1" applyFill="1" applyBorder="1" applyAlignment="1">
      <alignment horizontal="center"/>
      <protection/>
    </xf>
    <xf numFmtId="0" fontId="4" fillId="57" borderId="25" xfId="32" applyFont="1" applyFill="1" applyBorder="1" applyAlignment="1">
      <alignment horizontal="center"/>
      <protection/>
    </xf>
    <xf numFmtId="0" fontId="4" fillId="57" borderId="38" xfId="32" applyFont="1" applyFill="1" applyBorder="1">
      <alignment/>
      <protection/>
    </xf>
    <xf numFmtId="0" fontId="4" fillId="66" borderId="28" xfId="32" applyFont="1" applyFill="1" applyBorder="1" applyAlignment="1">
      <alignment horizontal="center"/>
      <protection/>
    </xf>
    <xf numFmtId="0" fontId="4" fillId="0" borderId="28" xfId="32" applyFont="1" applyFill="1" applyBorder="1">
      <alignment/>
      <protection/>
    </xf>
    <xf numFmtId="0" fontId="2" fillId="0" borderId="35" xfId="32" applyBorder="1">
      <alignment/>
      <protection/>
    </xf>
    <xf numFmtId="0" fontId="2" fillId="0" borderId="30" xfId="32" applyBorder="1">
      <alignment/>
      <protection/>
    </xf>
    <xf numFmtId="0" fontId="2" fillId="0" borderId="25" xfId="32" applyBorder="1">
      <alignment/>
      <protection/>
    </xf>
    <xf numFmtId="0" fontId="2" fillId="77" borderId="19" xfId="32" applyFont="1" applyFill="1" applyBorder="1" applyAlignment="1">
      <alignment horizontal="center"/>
      <protection/>
    </xf>
    <xf numFmtId="0" fontId="2" fillId="78" borderId="19" xfId="32" applyFont="1" applyFill="1" applyBorder="1" applyAlignment="1">
      <alignment horizontal="center"/>
      <protection/>
    </xf>
    <xf numFmtId="0" fontId="2" fillId="57" borderId="19" xfId="32" applyFont="1" applyFill="1" applyBorder="1" applyAlignment="1">
      <alignment horizontal="center"/>
      <protection/>
    </xf>
    <xf numFmtId="0" fontId="2" fillId="56" borderId="39" xfId="32" applyFont="1" applyFill="1" applyBorder="1" applyAlignment="1">
      <alignment horizontal="center"/>
      <protection/>
    </xf>
    <xf numFmtId="0" fontId="2" fillId="77" borderId="19" xfId="0" applyFont="1" applyFill="1" applyBorder="1" applyAlignment="1">
      <alignment horizontal="center"/>
    </xf>
    <xf numFmtId="0" fontId="2" fillId="77" borderId="22" xfId="32" applyFont="1" applyFill="1" applyBorder="1" applyAlignment="1">
      <alignment horizontal="center"/>
      <protection/>
    </xf>
    <xf numFmtId="0" fontId="2" fillId="78" borderId="22" xfId="32" applyFont="1" applyFill="1" applyBorder="1" applyAlignment="1">
      <alignment horizontal="center"/>
      <protection/>
    </xf>
    <xf numFmtId="0" fontId="2" fillId="57" borderId="22" xfId="32" applyFont="1" applyFill="1" applyBorder="1" applyAlignment="1">
      <alignment horizontal="center"/>
      <protection/>
    </xf>
    <xf numFmtId="0" fontId="2" fillId="56" borderId="40" xfId="32" applyFont="1" applyFill="1" applyBorder="1" applyAlignment="1">
      <alignment horizontal="center"/>
      <protection/>
    </xf>
    <xf numFmtId="0" fontId="2" fillId="77" borderId="22" xfId="0" applyFont="1" applyFill="1" applyBorder="1" applyAlignment="1">
      <alignment horizontal="center"/>
    </xf>
    <xf numFmtId="181" fontId="2" fillId="77" borderId="22" xfId="32" applyNumberFormat="1" applyFont="1" applyFill="1" applyBorder="1" applyAlignment="1">
      <alignment horizontal="center"/>
      <protection/>
    </xf>
    <xf numFmtId="181" fontId="2" fillId="56" borderId="36" xfId="32" applyNumberFormat="1" applyFont="1" applyFill="1" applyBorder="1" applyAlignment="1">
      <alignment horizontal="center"/>
      <protection/>
    </xf>
    <xf numFmtId="181" fontId="2" fillId="57" borderId="36" xfId="32" applyNumberFormat="1" applyFont="1" applyFill="1" applyBorder="1" applyAlignment="1">
      <alignment horizontal="center"/>
      <protection/>
    </xf>
    <xf numFmtId="181" fontId="5" fillId="57" borderId="36" xfId="32" applyNumberFormat="1" applyFont="1" applyFill="1" applyBorder="1" applyAlignment="1">
      <alignment horizontal="center"/>
      <protection/>
    </xf>
    <xf numFmtId="181" fontId="5" fillId="57" borderId="0" xfId="32" applyNumberFormat="1" applyFont="1" applyFill="1" applyAlignment="1">
      <alignment horizontal="center"/>
      <protection/>
    </xf>
    <xf numFmtId="181" fontId="5" fillId="56" borderId="36" xfId="32" applyNumberFormat="1" applyFont="1" applyFill="1" applyBorder="1" applyAlignment="1">
      <alignment horizontal="center"/>
      <protection/>
    </xf>
    <xf numFmtId="181" fontId="2" fillId="57" borderId="36" xfId="0" applyNumberFormat="1" applyFont="1" applyFill="1" applyBorder="1" applyAlignment="1">
      <alignment horizontal="center"/>
    </xf>
    <xf numFmtId="0" fontId="2" fillId="77" borderId="24" xfId="32" applyFont="1" applyFill="1" applyBorder="1" applyAlignment="1">
      <alignment horizontal="center"/>
      <protection/>
    </xf>
    <xf numFmtId="0" fontId="2" fillId="78" borderId="24" xfId="32" applyFont="1" applyFill="1" applyBorder="1" applyAlignment="1">
      <alignment horizontal="center"/>
      <protection/>
    </xf>
    <xf numFmtId="0" fontId="2" fillId="57" borderId="24" xfId="32" applyFont="1" applyFill="1" applyBorder="1" applyAlignment="1">
      <alignment horizontal="center"/>
      <protection/>
    </xf>
    <xf numFmtId="0" fontId="2" fillId="56" borderId="41" xfId="32" applyFont="1" applyFill="1" applyBorder="1" applyAlignment="1">
      <alignment horizontal="center"/>
      <protection/>
    </xf>
    <xf numFmtId="0" fontId="2" fillId="77" borderId="24" xfId="0" applyFont="1" applyFill="1" applyBorder="1" applyAlignment="1">
      <alignment horizontal="center"/>
    </xf>
    <xf numFmtId="0" fontId="4" fillId="39" borderId="27" xfId="32" applyFont="1" applyFill="1" applyBorder="1" applyAlignment="1">
      <alignment horizontal="center"/>
      <protection/>
    </xf>
    <xf numFmtId="0" fontId="4" fillId="57" borderId="42" xfId="32" applyFont="1" applyFill="1" applyBorder="1" applyAlignment="1">
      <alignment horizontal="center"/>
      <protection/>
    </xf>
    <xf numFmtId="0" fontId="2" fillId="79" borderId="0" xfId="32" applyFill="1" applyAlignment="1">
      <alignment horizontal="center"/>
      <protection/>
    </xf>
    <xf numFmtId="0" fontId="4" fillId="79" borderId="27" xfId="32" applyFont="1" applyFill="1" applyBorder="1" applyAlignment="1">
      <alignment horizontal="center"/>
      <protection/>
    </xf>
    <xf numFmtId="0" fontId="4" fillId="80" borderId="27" xfId="0" applyFont="1" applyFill="1" applyBorder="1" applyAlignment="1">
      <alignment horizontal="center"/>
    </xf>
    <xf numFmtId="0" fontId="4" fillId="81" borderId="27" xfId="32" applyFont="1" applyFill="1" applyBorder="1" applyAlignment="1">
      <alignment horizontal="center"/>
      <protection/>
    </xf>
    <xf numFmtId="0" fontId="4" fillId="55" borderId="27" xfId="0" applyFont="1" applyFill="1" applyBorder="1" applyAlignment="1">
      <alignment horizontal="center"/>
    </xf>
    <xf numFmtId="0" fontId="4" fillId="82" borderId="27" xfId="32" applyFont="1" applyFill="1" applyBorder="1" applyAlignment="1">
      <alignment horizontal="center"/>
      <protection/>
    </xf>
    <xf numFmtId="0" fontId="4" fillId="55" borderId="32" xfId="32" applyFont="1" applyFill="1" applyBorder="1" applyAlignment="1">
      <alignment horizontal="center"/>
      <protection/>
    </xf>
    <xf numFmtId="0" fontId="4" fillId="83" borderId="27" xfId="32" applyFont="1" applyFill="1" applyBorder="1" applyAlignment="1">
      <alignment horizontal="center"/>
      <protection/>
    </xf>
    <xf numFmtId="0" fontId="4" fillId="47" borderId="27" xfId="32" applyFont="1" applyFill="1" applyBorder="1" applyAlignment="1">
      <alignment horizontal="center"/>
      <protection/>
    </xf>
    <xf numFmtId="0" fontId="4" fillId="83" borderId="28" xfId="32" applyFont="1" applyFill="1" applyBorder="1" applyAlignment="1">
      <alignment horizontal="center"/>
      <protection/>
    </xf>
    <xf numFmtId="0" fontId="4" fillId="84" borderId="27" xfId="0" applyFont="1" applyFill="1" applyBorder="1" applyAlignment="1">
      <alignment horizontal="center"/>
    </xf>
    <xf numFmtId="0" fontId="4" fillId="55" borderId="28" xfId="32" applyFont="1" applyFill="1" applyBorder="1" applyAlignment="1">
      <alignment horizontal="center"/>
      <protection/>
    </xf>
    <xf numFmtId="0" fontId="4" fillId="80" borderId="28" xfId="0" applyFont="1" applyFill="1" applyBorder="1" applyAlignment="1">
      <alignment horizontal="center"/>
    </xf>
    <xf numFmtId="0" fontId="4" fillId="55" borderId="28" xfId="0" applyFont="1" applyFill="1" applyBorder="1" applyAlignment="1">
      <alignment horizontal="center"/>
    </xf>
    <xf numFmtId="0" fontId="4" fillId="79" borderId="28" xfId="32" applyFont="1" applyFill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4" fillId="57" borderId="43" xfId="32" applyFont="1" applyFill="1" applyBorder="1" applyAlignment="1">
      <alignment horizontal="center"/>
      <protection/>
    </xf>
    <xf numFmtId="0" fontId="4" fillId="55" borderId="19" xfId="0" applyFont="1" applyFill="1" applyBorder="1" applyAlignment="1">
      <alignment horizontal="center"/>
    </xf>
    <xf numFmtId="0" fontId="4" fillId="55" borderId="25" xfId="32" applyFont="1" applyFill="1" applyBorder="1" applyAlignment="1">
      <alignment horizontal="center"/>
      <protection/>
    </xf>
    <xf numFmtId="0" fontId="4" fillId="60" borderId="19" xfId="32" applyFont="1" applyFill="1" applyBorder="1" applyAlignment="1">
      <alignment horizontal="center"/>
      <protection/>
    </xf>
    <xf numFmtId="0" fontId="4" fillId="55" borderId="20" xfId="32" applyFont="1" applyFill="1" applyBorder="1" applyAlignment="1">
      <alignment horizontal="center"/>
      <protection/>
    </xf>
    <xf numFmtId="0" fontId="4" fillId="48" borderId="27" xfId="32" applyFont="1" applyFill="1" applyBorder="1" applyAlignment="1">
      <alignment horizontal="center"/>
      <protection/>
    </xf>
    <xf numFmtId="0" fontId="4" fillId="57" borderId="44" xfId="32" applyFont="1" applyFill="1" applyBorder="1" applyAlignment="1">
      <alignment horizontal="center"/>
      <protection/>
    </xf>
    <xf numFmtId="0" fontId="4" fillId="55" borderId="24" xfId="0" applyFont="1" applyFill="1" applyBorder="1" applyAlignment="1">
      <alignment horizontal="center"/>
    </xf>
    <xf numFmtId="0" fontId="4" fillId="47" borderId="28" xfId="32" applyFont="1" applyFill="1" applyBorder="1" applyAlignment="1">
      <alignment horizontal="center"/>
      <protection/>
    </xf>
    <xf numFmtId="0" fontId="2" fillId="79" borderId="0" xfId="32" applyFill="1">
      <alignment/>
      <protection/>
    </xf>
    <xf numFmtId="0" fontId="2" fillId="47" borderId="0" xfId="32" applyFill="1">
      <alignment/>
      <protection/>
    </xf>
    <xf numFmtId="0" fontId="2" fillId="48" borderId="0" xfId="32" applyFill="1">
      <alignment/>
      <protection/>
    </xf>
    <xf numFmtId="0" fontId="2" fillId="57" borderId="19" xfId="0" applyFont="1" applyFill="1" applyBorder="1" applyAlignment="1">
      <alignment horizontal="center"/>
    </xf>
    <xf numFmtId="0" fontId="2" fillId="56" borderId="39" xfId="0" applyFont="1" applyFill="1" applyBorder="1" applyAlignment="1">
      <alignment horizontal="center"/>
    </xf>
    <xf numFmtId="0" fontId="2" fillId="57" borderId="22" xfId="0" applyFont="1" applyFill="1" applyBorder="1" applyAlignment="1">
      <alignment horizontal="center"/>
    </xf>
    <xf numFmtId="0" fontId="2" fillId="56" borderId="40" xfId="0" applyFont="1" applyFill="1" applyBorder="1" applyAlignment="1">
      <alignment horizontal="center"/>
    </xf>
    <xf numFmtId="0" fontId="2" fillId="53" borderId="0" xfId="32" applyFill="1">
      <alignment/>
      <protection/>
    </xf>
    <xf numFmtId="181" fontId="5" fillId="57" borderId="36" xfId="0" applyNumberFormat="1" applyFont="1" applyFill="1" applyBorder="1" applyAlignment="1">
      <alignment horizontal="center"/>
    </xf>
    <xf numFmtId="181" fontId="5" fillId="57" borderId="0" xfId="0" applyNumberFormat="1" applyFont="1" applyFill="1" applyAlignment="1">
      <alignment horizontal="center"/>
    </xf>
    <xf numFmtId="181" fontId="5" fillId="56" borderId="36" xfId="0" applyNumberFormat="1" applyFont="1" applyFill="1" applyBorder="1" applyAlignment="1">
      <alignment horizontal="center"/>
    </xf>
    <xf numFmtId="0" fontId="2" fillId="85" borderId="0" xfId="32" applyFill="1">
      <alignment/>
      <protection/>
    </xf>
    <xf numFmtId="0" fontId="2" fillId="57" borderId="24" xfId="0" applyFont="1" applyFill="1" applyBorder="1" applyAlignment="1">
      <alignment horizontal="center"/>
    </xf>
    <xf numFmtId="0" fontId="2" fillId="56" borderId="41" xfId="0" applyFont="1" applyFill="1" applyBorder="1" applyAlignment="1">
      <alignment horizontal="center"/>
    </xf>
    <xf numFmtId="0" fontId="2" fillId="45" borderId="0" xfId="32" applyFill="1">
      <alignment/>
      <protection/>
    </xf>
    <xf numFmtId="0" fontId="0" fillId="0" borderId="0" xfId="0" applyFill="1" applyBorder="1" applyAlignment="1">
      <alignment/>
    </xf>
    <xf numFmtId="0" fontId="4" fillId="57" borderId="42" xfId="0" applyFont="1" applyFill="1" applyBorder="1" applyAlignment="1">
      <alignment horizontal="center"/>
    </xf>
    <xf numFmtId="182" fontId="6" fillId="0" borderId="0" xfId="109" applyNumberFormat="1" applyFont="1" applyFill="1" applyBorder="1" applyAlignment="1">
      <alignment horizontal="center"/>
      <protection/>
    </xf>
    <xf numFmtId="0" fontId="7" fillId="0" borderId="0" xfId="109" applyNumberFormat="1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183" fontId="6" fillId="0" borderId="0" xfId="109" applyNumberFormat="1" applyFont="1" applyFill="1" applyBorder="1" applyAlignment="1">
      <alignment horizontal="right"/>
      <protection/>
    </xf>
    <xf numFmtId="182" fontId="8" fillId="0" borderId="0" xfId="109" applyNumberFormat="1" applyFont="1" applyFill="1" applyBorder="1" applyAlignment="1">
      <alignment horizontal="center"/>
      <protection/>
    </xf>
    <xf numFmtId="0" fontId="4" fillId="57" borderId="28" xfId="0" applyFont="1" applyFill="1" applyBorder="1" applyAlignment="1">
      <alignment horizontal="center"/>
    </xf>
    <xf numFmtId="0" fontId="4" fillId="57" borderId="43" xfId="0" applyFont="1" applyFill="1" applyBorder="1" applyAlignment="1">
      <alignment horizontal="center"/>
    </xf>
    <xf numFmtId="0" fontId="4" fillId="57" borderId="44" xfId="0" applyFont="1" applyFill="1" applyBorder="1" applyAlignment="1">
      <alignment horizontal="center"/>
    </xf>
    <xf numFmtId="0" fontId="4" fillId="55" borderId="28" xfId="32" applyFont="1" applyFill="1" applyBorder="1">
      <alignment/>
      <protection/>
    </xf>
    <xf numFmtId="0" fontId="2" fillId="68" borderId="30" xfId="32" applyFont="1" applyFill="1" applyBorder="1">
      <alignment/>
      <protection/>
    </xf>
    <xf numFmtId="0" fontId="2" fillId="43" borderId="28" xfId="32" applyFill="1" applyBorder="1">
      <alignment/>
      <protection/>
    </xf>
    <xf numFmtId="0" fontId="7" fillId="0" borderId="28" xfId="109" applyFont="1" applyFill="1" applyBorder="1" applyAlignment="1">
      <alignment/>
      <protection/>
    </xf>
    <xf numFmtId="0" fontId="2" fillId="43" borderId="33" xfId="32" applyFont="1" applyFill="1" applyBorder="1" applyAlignment="1">
      <alignment horizontal="left"/>
      <protection/>
    </xf>
    <xf numFmtId="0" fontId="2" fillId="0" borderId="45" xfId="32" applyFont="1" applyBorder="1">
      <alignment/>
      <protection/>
    </xf>
    <xf numFmtId="0" fontId="9" fillId="0" borderId="28" xfId="109" applyFont="1" applyFill="1" applyBorder="1" applyAlignment="1">
      <alignment/>
      <protection/>
    </xf>
    <xf numFmtId="0" fontId="10" fillId="0" borderId="28" xfId="109" applyFont="1" applyFill="1" applyBorder="1" applyAlignment="1">
      <alignment/>
      <protection/>
    </xf>
    <xf numFmtId="0" fontId="7" fillId="0" borderId="33" xfId="109" applyFont="1" applyFill="1" applyBorder="1" applyAlignment="1">
      <alignment/>
      <protection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/>
    </xf>
    <xf numFmtId="0" fontId="2" fillId="57" borderId="0" xfId="32" applyFont="1" applyFill="1" applyBorder="1">
      <alignment/>
      <protection/>
    </xf>
    <xf numFmtId="0" fontId="2" fillId="0" borderId="0" xfId="32" applyFont="1" applyBorder="1" applyAlignment="1">
      <alignment horizontal="center"/>
      <protection/>
    </xf>
    <xf numFmtId="0" fontId="4" fillId="62" borderId="0" xfId="32" applyFont="1" applyFill="1" applyBorder="1" applyAlignment="1">
      <alignment horizontal="center"/>
      <protection/>
    </xf>
    <xf numFmtId="0" fontId="4" fillId="57" borderId="0" xfId="32" applyFont="1" applyFill="1" applyBorder="1" applyAlignment="1">
      <alignment horizontal="center"/>
      <protection/>
    </xf>
    <xf numFmtId="0" fontId="2" fillId="0" borderId="0" xfId="32" applyFont="1" applyBorder="1">
      <alignment/>
      <protection/>
    </xf>
    <xf numFmtId="0" fontId="4" fillId="57" borderId="0" xfId="32" applyFont="1" applyFill="1" applyBorder="1">
      <alignment/>
      <protection/>
    </xf>
    <xf numFmtId="0" fontId="4" fillId="55" borderId="0" xfId="32" applyFont="1" applyFill="1" applyBorder="1" applyAlignment="1">
      <alignment horizontal="center"/>
      <protection/>
    </xf>
    <xf numFmtId="0" fontId="2" fillId="0" borderId="0" xfId="32" applyBorder="1">
      <alignment/>
      <protection/>
    </xf>
    <xf numFmtId="0" fontId="2" fillId="57" borderId="0" xfId="32" applyFont="1" applyFill="1" applyBorder="1" applyAlignment="1">
      <alignment horizontal="center"/>
      <protection/>
    </xf>
    <xf numFmtId="0" fontId="2" fillId="56" borderId="0" xfId="32" applyFont="1" applyFill="1" applyBorder="1" applyAlignment="1">
      <alignment horizontal="center"/>
      <protection/>
    </xf>
    <xf numFmtId="0" fontId="2" fillId="0" borderId="28" xfId="32" applyFont="1" applyBorder="1" applyAlignment="1">
      <alignment horizontal="center"/>
      <protection/>
    </xf>
    <xf numFmtId="0" fontId="4" fillId="59" borderId="28" xfId="32" applyFont="1" applyFill="1" applyBorder="1" applyAlignment="1">
      <alignment horizontal="center"/>
      <protection/>
    </xf>
    <xf numFmtId="0" fontId="4" fillId="60" borderId="28" xfId="32" applyFont="1" applyFill="1" applyBorder="1" applyAlignment="1">
      <alignment horizontal="center"/>
      <protection/>
    </xf>
    <xf numFmtId="0" fontId="4" fillId="61" borderId="28" xfId="32" applyFont="1" applyFill="1" applyBorder="1" applyAlignment="1">
      <alignment horizontal="center"/>
      <protection/>
    </xf>
    <xf numFmtId="0" fontId="4" fillId="86" borderId="28" xfId="32" applyFont="1" applyFill="1" applyBorder="1" applyAlignment="1">
      <alignment horizontal="center"/>
      <protection/>
    </xf>
    <xf numFmtId="0" fontId="4" fillId="63" borderId="28" xfId="32" applyFont="1" applyFill="1" applyBorder="1" applyAlignment="1">
      <alignment horizontal="center"/>
      <protection/>
    </xf>
    <xf numFmtId="0" fontId="4" fillId="87" borderId="28" xfId="32" applyFont="1" applyFill="1" applyBorder="1" applyAlignment="1">
      <alignment horizontal="center"/>
      <protection/>
    </xf>
    <xf numFmtId="0" fontId="4" fillId="65" borderId="28" xfId="32" applyFont="1" applyFill="1" applyBorder="1" applyAlignment="1">
      <alignment horizontal="center"/>
      <protection/>
    </xf>
    <xf numFmtId="0" fontId="4" fillId="88" borderId="28" xfId="32" applyFont="1" applyFill="1" applyBorder="1" applyAlignment="1">
      <alignment horizontal="center"/>
      <protection/>
    </xf>
    <xf numFmtId="0" fontId="4" fillId="70" borderId="28" xfId="32" applyFont="1" applyFill="1" applyBorder="1" applyAlignment="1">
      <alignment horizontal="center"/>
      <protection/>
    </xf>
    <xf numFmtId="0" fontId="4" fillId="69" borderId="28" xfId="32" applyFont="1" applyFill="1" applyBorder="1" applyAlignment="1">
      <alignment horizontal="center"/>
      <protection/>
    </xf>
    <xf numFmtId="0" fontId="4" fillId="72" borderId="28" xfId="32" applyFont="1" applyFill="1" applyBorder="1" applyAlignment="1">
      <alignment horizontal="center"/>
      <protection/>
    </xf>
    <xf numFmtId="0" fontId="4" fillId="73" borderId="28" xfId="32" applyFont="1" applyFill="1" applyBorder="1" applyAlignment="1">
      <alignment horizontal="center"/>
      <protection/>
    </xf>
    <xf numFmtId="0" fontId="2" fillId="0" borderId="28" xfId="32" applyFont="1" applyBorder="1" applyAlignment="1">
      <alignment horizontal="center" wrapText="1"/>
      <protection/>
    </xf>
    <xf numFmtId="0" fontId="2" fillId="12" borderId="28" xfId="32" applyFill="1" applyBorder="1">
      <alignment/>
      <protection/>
    </xf>
    <xf numFmtId="0" fontId="4" fillId="0" borderId="28" xfId="0" applyFont="1" applyBorder="1" applyAlignment="1">
      <alignment/>
    </xf>
    <xf numFmtId="0" fontId="0" fillId="12" borderId="28" xfId="0" applyFill="1" applyBorder="1" applyAlignment="1">
      <alignment horizontal="center"/>
    </xf>
    <xf numFmtId="0" fontId="4" fillId="12" borderId="28" xfId="32" applyFont="1" applyFill="1" applyBorder="1" applyAlignment="1">
      <alignment horizontal="center"/>
      <protection/>
    </xf>
    <xf numFmtId="0" fontId="4" fillId="82" borderId="28" xfId="32" applyFont="1" applyFill="1" applyBorder="1" applyAlignment="1">
      <alignment horizontal="center"/>
      <protection/>
    </xf>
    <xf numFmtId="0" fontId="2" fillId="12" borderId="28" xfId="32" applyFill="1" applyBorder="1" applyAlignment="1">
      <alignment horizontal="center"/>
      <protection/>
    </xf>
    <xf numFmtId="0" fontId="4" fillId="89" borderId="28" xfId="32" applyFont="1" applyFill="1" applyBorder="1" applyAlignment="1">
      <alignment horizontal="center"/>
      <protection/>
    </xf>
    <xf numFmtId="0" fontId="0" fillId="12" borderId="28" xfId="0" applyFill="1" applyBorder="1" applyAlignment="1">
      <alignment/>
    </xf>
    <xf numFmtId="0" fontId="2" fillId="29" borderId="28" xfId="32" applyFill="1" applyBorder="1">
      <alignment/>
      <protection/>
    </xf>
    <xf numFmtId="0" fontId="4" fillId="29" borderId="28" xfId="0" applyFont="1" applyFill="1" applyBorder="1" applyAlignment="1">
      <alignment/>
    </xf>
    <xf numFmtId="0" fontId="2" fillId="79" borderId="28" xfId="32" applyFill="1" applyBorder="1" applyAlignment="1">
      <alignment horizontal="center"/>
      <protection/>
    </xf>
    <xf numFmtId="0" fontId="4" fillId="81" borderId="28" xfId="32" applyFont="1" applyFill="1" applyBorder="1" applyAlignment="1">
      <alignment horizontal="center"/>
      <protection/>
    </xf>
    <xf numFmtId="0" fontId="4" fillId="90" borderId="28" xfId="32" applyFont="1" applyFill="1" applyBorder="1" applyAlignment="1">
      <alignment horizontal="center"/>
      <protection/>
    </xf>
    <xf numFmtId="0" fontId="4" fillId="12" borderId="28" xfId="0" applyFont="1" applyFill="1" applyBorder="1" applyAlignment="1">
      <alignment horizontal="center"/>
    </xf>
    <xf numFmtId="0" fontId="4" fillId="90" borderId="28" xfId="0" applyFont="1" applyFill="1" applyBorder="1" applyAlignment="1">
      <alignment horizontal="center"/>
    </xf>
    <xf numFmtId="0" fontId="4" fillId="84" borderId="28" xfId="0" applyFont="1" applyFill="1" applyBorder="1" applyAlignment="1">
      <alignment horizontal="center"/>
    </xf>
    <xf numFmtId="0" fontId="0" fillId="91" borderId="28" xfId="0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80" borderId="28" xfId="0" applyFill="1" applyBorder="1" applyAlignment="1">
      <alignment horizontal="center"/>
    </xf>
    <xf numFmtId="0" fontId="4" fillId="48" borderId="28" xfId="32" applyFont="1" applyFill="1" applyBorder="1" applyAlignment="1">
      <alignment horizontal="center"/>
      <protection/>
    </xf>
    <xf numFmtId="0" fontId="4" fillId="89" borderId="28" xfId="0" applyFont="1" applyFill="1" applyBorder="1" applyAlignment="1">
      <alignment horizontal="center"/>
    </xf>
    <xf numFmtId="0" fontId="4" fillId="92" borderId="28" xfId="0" applyFont="1" applyFill="1" applyBorder="1" applyAlignment="1">
      <alignment horizontal="center"/>
    </xf>
    <xf numFmtId="0" fontId="4" fillId="93" borderId="28" xfId="0" applyFont="1" applyFill="1" applyBorder="1" applyAlignment="1">
      <alignment horizontal="center"/>
    </xf>
    <xf numFmtId="0" fontId="4" fillId="94" borderId="28" xfId="0" applyFont="1" applyFill="1" applyBorder="1" applyAlignment="1">
      <alignment horizontal="center"/>
    </xf>
    <xf numFmtId="0" fontId="4" fillId="95" borderId="28" xfId="0" applyFont="1" applyFill="1" applyBorder="1" applyAlignment="1">
      <alignment horizontal="center"/>
    </xf>
    <xf numFmtId="0" fontId="0" fillId="12" borderId="0" xfId="0" applyFill="1" applyAlignment="1">
      <alignment/>
    </xf>
    <xf numFmtId="0" fontId="0" fillId="96" borderId="28" xfId="0" applyFill="1" applyBorder="1" applyAlignment="1">
      <alignment horizontal="center"/>
    </xf>
    <xf numFmtId="0" fontId="4" fillId="97" borderId="28" xfId="0" applyFont="1" applyFill="1" applyBorder="1" applyAlignment="1">
      <alignment horizontal="center"/>
    </xf>
    <xf numFmtId="0" fontId="2" fillId="0" borderId="28" xfId="32" applyFill="1" applyBorder="1">
      <alignment/>
      <protection/>
    </xf>
    <xf numFmtId="0" fontId="2" fillId="12" borderId="28" xfId="32" applyFill="1" applyBorder="1">
      <alignment/>
      <protection/>
    </xf>
    <xf numFmtId="0" fontId="2" fillId="0" borderId="28" xfId="109" applyFont="1" applyFill="1" applyBorder="1" applyAlignment="1">
      <alignment/>
      <protection/>
    </xf>
    <xf numFmtId="0" fontId="2" fillId="43" borderId="28" xfId="32" applyFont="1" applyFill="1" applyBorder="1" applyAlignment="1">
      <alignment horizontal="left"/>
      <protection/>
    </xf>
    <xf numFmtId="0" fontId="4" fillId="12" borderId="28" xfId="0" applyFont="1" applyFill="1" applyBorder="1" applyAlignment="1">
      <alignment/>
    </xf>
    <xf numFmtId="0" fontId="0" fillId="0" borderId="28" xfId="0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4" fillId="68" borderId="46" xfId="32" applyFont="1" applyFill="1" applyBorder="1">
      <alignment/>
      <protection/>
    </xf>
    <xf numFmtId="0" fontId="2" fillId="0" borderId="46" xfId="109" applyFont="1" applyFill="1" applyBorder="1" applyAlignment="1">
      <alignment/>
      <protection/>
    </xf>
    <xf numFmtId="0" fontId="4" fillId="0" borderId="46" xfId="0" applyFont="1" applyBorder="1" applyAlignment="1">
      <alignment/>
    </xf>
    <xf numFmtId="0" fontId="11" fillId="0" borderId="46" xfId="109" applyFont="1" applyFill="1" applyBorder="1" applyAlignment="1">
      <alignment/>
      <protection/>
    </xf>
    <xf numFmtId="0" fontId="12" fillId="0" borderId="46" xfId="109" applyFont="1" applyFill="1" applyBorder="1" applyAlignment="1">
      <alignment/>
      <protection/>
    </xf>
    <xf numFmtId="0" fontId="0" fillId="0" borderId="28" xfId="0" applyBorder="1" applyAlignment="1">
      <alignment horizontal="center"/>
    </xf>
  </cellXfs>
  <cellStyles count="112">
    <cellStyle name="Normal" xfId="0"/>
    <cellStyle name="Comma" xfId="15"/>
    <cellStyle name="Pealkiri 4" xfId="16"/>
    <cellStyle name="40% - Accent1" xfId="17"/>
    <cellStyle name="Comma [0]" xfId="18"/>
    <cellStyle name="Rõhk3" xfId="19"/>
    <cellStyle name="20% – rõhk1" xfId="20"/>
    <cellStyle name="Currency [0]" xfId="21"/>
    <cellStyle name="20% – rõhk3" xfId="22"/>
    <cellStyle name="Currency" xfId="23"/>
    <cellStyle name="Percent" xfId="24"/>
    <cellStyle name="Check Cell" xfId="25"/>
    <cellStyle name="Heading 2" xfId="26"/>
    <cellStyle name="Note" xfId="27"/>
    <cellStyle name="Hyperlink" xfId="28"/>
    <cellStyle name="Rõhk4" xfId="29"/>
    <cellStyle name="20% – rõhk2" xfId="30"/>
    <cellStyle name="60% - Accent4" xfId="31"/>
    <cellStyle name="Normal_Sheet1" xfId="32"/>
    <cellStyle name="Followed Hyperlink" xfId="33"/>
    <cellStyle name="40% - Accent3" xfId="34"/>
    <cellStyle name="Warning Text" xfId="35"/>
    <cellStyle name="40% - Accent2" xfId="36"/>
    <cellStyle name="Title" xfId="37"/>
    <cellStyle name="60% – rõhk3" xfId="38"/>
    <cellStyle name="CExplanatory Text" xfId="39"/>
    <cellStyle name="Heading 1" xfId="40"/>
    <cellStyle name="Heading 3" xfId="41"/>
    <cellStyle name="Heading 4" xfId="42"/>
    <cellStyle name="Input" xfId="43"/>
    <cellStyle name="60% - Accent3" xfId="44"/>
    <cellStyle name="Good" xfId="45"/>
    <cellStyle name="Output" xfId="46"/>
    <cellStyle name="20% - Accent1" xfId="47"/>
    <cellStyle name="Calculation" xfId="48"/>
    <cellStyle name="Linked Cell" xfId="49"/>
    <cellStyle name="Total" xfId="50"/>
    <cellStyle name="Pealkiri 3" xfId="51"/>
    <cellStyle name="60% – rõhk4" xfId="52"/>
    <cellStyle name="40% – rõhk5" xfId="53"/>
    <cellStyle name="Bad" xfId="54"/>
    <cellStyle name="Neutral" xfId="55"/>
    <cellStyle name="Sisestus" xfId="56"/>
    <cellStyle name="Accent1" xfId="57"/>
    <cellStyle name="20% - Accent5" xfId="58"/>
    <cellStyle name="60% - Accent1" xfId="59"/>
    <cellStyle name="Accent2" xfId="60"/>
    <cellStyle name="20% - Accent2" xfId="61"/>
    <cellStyle name="20% - Accent6" xfId="62"/>
    <cellStyle name="60% - Accent2" xfId="63"/>
    <cellStyle name="Accent3" xfId="64"/>
    <cellStyle name="Pealkiri" xfId="65"/>
    <cellStyle name="20% - Accent3" xfId="66"/>
    <cellStyle name="Normal 2 2 2 2" xfId="67"/>
    <cellStyle name="Accent4" xfId="68"/>
    <cellStyle name="20% - Accent4" xfId="69"/>
    <cellStyle name="40% - Accent4" xfId="70"/>
    <cellStyle name="Accent5" xfId="71"/>
    <cellStyle name="40% - Accent5" xfId="72"/>
    <cellStyle name="60% - Accent5" xfId="73"/>
    <cellStyle name="Hyperlink 3 2" xfId="74"/>
    <cellStyle name="Accent6" xfId="75"/>
    <cellStyle name="40% - Accent6" xfId="76"/>
    <cellStyle name="60% - Accent6" xfId="77"/>
    <cellStyle name="20% – rõhk4" xfId="78"/>
    <cellStyle name="Hoiatustekst" xfId="79"/>
    <cellStyle name="20% – rõhk5" xfId="80"/>
    <cellStyle name="20% – rõhk6" xfId="81"/>
    <cellStyle name="40% – rõhk1" xfId="82"/>
    <cellStyle name="40% – rõhk2" xfId="83"/>
    <cellStyle name="40% – rõhk3" xfId="84"/>
    <cellStyle name="40% – rõhk4" xfId="85"/>
    <cellStyle name="40% – rõhk6" xfId="86"/>
    <cellStyle name="60% – rõhk1" xfId="87"/>
    <cellStyle name="60% – rõhk2" xfId="88"/>
    <cellStyle name="Arvutus" xfId="89"/>
    <cellStyle name="60% – rõhk5" xfId="90"/>
    <cellStyle name="60% – rõhk6" xfId="91"/>
    <cellStyle name="Halb" xfId="92"/>
    <cellStyle name="Väljund" xfId="93"/>
    <cellStyle name="Hea" xfId="94"/>
    <cellStyle name="Hyperlink 2" xfId="95"/>
    <cellStyle name="Hyperlink 2 2" xfId="96"/>
    <cellStyle name="Hyperlink 3" xfId="97"/>
    <cellStyle name="Kokku" xfId="98"/>
    <cellStyle name="Kontrolli lahtrit" xfId="99"/>
    <cellStyle name="Lingitud lahter" xfId="100"/>
    <cellStyle name="Märkus" xfId="101"/>
    <cellStyle name="Neutraalne" xfId="102"/>
    <cellStyle name="Normal 2" xfId="103"/>
    <cellStyle name="Normal 2 2" xfId="104"/>
    <cellStyle name="Normal 2 2 2" xfId="105"/>
    <cellStyle name="Normal 2 2 3" xfId="106"/>
    <cellStyle name="Normal 2 3" xfId="107"/>
    <cellStyle name="Normal 2 4" xfId="108"/>
    <cellStyle name="Normal 3" xfId="109"/>
    <cellStyle name="Normal 3 2" xfId="110"/>
    <cellStyle name="Normal 4" xfId="111"/>
    <cellStyle name="Normal 5" xfId="112"/>
    <cellStyle name="Normal 6" xfId="113"/>
    <cellStyle name="Normal 6 2" xfId="114"/>
    <cellStyle name="Normal 7" xfId="115"/>
    <cellStyle name="Normal 8" xfId="116"/>
    <cellStyle name="Normal 9" xfId="117"/>
    <cellStyle name="Pealkiri 1" xfId="118"/>
    <cellStyle name="Pealkiri 2" xfId="119"/>
    <cellStyle name="Rõhk1" xfId="120"/>
    <cellStyle name="Rõhk2" xfId="121"/>
    <cellStyle name="Rõhk5" xfId="122"/>
    <cellStyle name="Rõhk6" xfId="123"/>
    <cellStyle name="Selgitav tekst" xfId="124"/>
    <cellStyle name="WinCalendar_BlankCells_35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tabSelected="1" workbookViewId="0" topLeftCell="A1">
      <pane xSplit="19" ySplit="5" topLeftCell="T6" activePane="bottomRight" state="frozen"/>
      <selection pane="bottomRight" activeCell="X54" sqref="X54"/>
    </sheetView>
  </sheetViews>
  <sheetFormatPr defaultColWidth="9.140625" defaultRowHeight="12.75"/>
  <cols>
    <col min="1" max="1" width="3.8515625" style="0" customWidth="1"/>
    <col min="2" max="2" width="21.57421875" style="0" customWidth="1"/>
    <col min="3" max="3" width="8.28125" style="0" customWidth="1"/>
    <col min="10" max="10" width="9.28125" style="0" customWidth="1"/>
    <col min="11" max="11" width="10.00390625" style="0" customWidth="1"/>
    <col min="12" max="15" width="9.140625" style="0" hidden="1" customWidth="1"/>
    <col min="17" max="17" width="8.8515625" style="0" customWidth="1"/>
    <col min="18" max="18" width="8.7109375" style="0" customWidth="1"/>
    <col min="19" max="19" width="10.57421875" style="0" customWidth="1"/>
    <col min="20" max="20" width="9.7109375" style="0" customWidth="1"/>
    <col min="21" max="21" width="8.28125" style="0" customWidth="1"/>
    <col min="22" max="22" width="9.00390625" style="0" customWidth="1"/>
    <col min="23" max="23" width="9.140625" style="0" hidden="1" customWidth="1"/>
  </cols>
  <sheetData>
    <row r="1" spans="1:16" ht="26.25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1"/>
      <c r="N1" s="1"/>
      <c r="O1" s="1"/>
      <c r="P1" s="3"/>
    </row>
    <row r="2" spans="1:19" ht="15">
      <c r="A2" s="4"/>
      <c r="B2" s="5"/>
      <c r="C2" s="4"/>
      <c r="D2" s="6" t="s">
        <v>1</v>
      </c>
      <c r="E2" s="7" t="s">
        <v>1</v>
      </c>
      <c r="F2" s="8" t="s">
        <v>1</v>
      </c>
      <c r="G2" s="9" t="s">
        <v>1</v>
      </c>
      <c r="H2" s="10" t="s">
        <v>1</v>
      </c>
      <c r="I2" s="100" t="s">
        <v>1</v>
      </c>
      <c r="J2" s="10" t="s">
        <v>1</v>
      </c>
      <c r="K2" s="101" t="s">
        <v>2</v>
      </c>
      <c r="L2" s="100" t="s">
        <v>2</v>
      </c>
      <c r="M2" s="102" t="s">
        <v>1</v>
      </c>
      <c r="N2" s="100" t="s">
        <v>1</v>
      </c>
      <c r="O2" s="103" t="s">
        <v>1</v>
      </c>
      <c r="P2" s="104" t="s">
        <v>2</v>
      </c>
      <c r="Q2" s="152" t="s">
        <v>1</v>
      </c>
      <c r="R2" s="104" t="s">
        <v>1</v>
      </c>
      <c r="S2" s="153" t="s">
        <v>1</v>
      </c>
    </row>
    <row r="3" spans="1:19" ht="15">
      <c r="A3" s="11"/>
      <c r="B3" s="12"/>
      <c r="C3" s="12"/>
      <c r="D3" s="13" t="s">
        <v>3</v>
      </c>
      <c r="E3" s="14" t="s">
        <v>4</v>
      </c>
      <c r="F3" s="15" t="s">
        <v>3</v>
      </c>
      <c r="G3" s="16" t="s">
        <v>4</v>
      </c>
      <c r="H3" s="17" t="s">
        <v>4</v>
      </c>
      <c r="I3" s="105" t="s">
        <v>3</v>
      </c>
      <c r="J3" s="17" t="s">
        <v>4</v>
      </c>
      <c r="K3" s="106" t="s">
        <v>4</v>
      </c>
      <c r="L3" s="105" t="s">
        <v>3</v>
      </c>
      <c r="M3" s="107" t="s">
        <v>3</v>
      </c>
      <c r="N3" s="105" t="s">
        <v>3</v>
      </c>
      <c r="O3" s="108" t="s">
        <v>4</v>
      </c>
      <c r="P3" s="109" t="s">
        <v>3</v>
      </c>
      <c r="Q3" s="154" t="s">
        <v>3</v>
      </c>
      <c r="R3" s="109" t="s">
        <v>3</v>
      </c>
      <c r="S3" s="155" t="s">
        <v>4</v>
      </c>
    </row>
    <row r="4" spans="1:19" ht="15">
      <c r="A4" s="11"/>
      <c r="B4" s="12"/>
      <c r="C4" s="12"/>
      <c r="D4" s="18">
        <v>42679</v>
      </c>
      <c r="E4" s="19">
        <v>42694</v>
      </c>
      <c r="F4" s="20">
        <v>42715</v>
      </c>
      <c r="G4" s="21">
        <v>42742</v>
      </c>
      <c r="H4" s="22">
        <v>42743</v>
      </c>
      <c r="I4" s="110">
        <v>42756</v>
      </c>
      <c r="J4" s="22">
        <v>42770</v>
      </c>
      <c r="K4" s="111">
        <v>42805</v>
      </c>
      <c r="L4" s="112">
        <v>42806</v>
      </c>
      <c r="M4" s="113">
        <v>42819</v>
      </c>
      <c r="N4" s="114">
        <v>42834</v>
      </c>
      <c r="O4" s="115">
        <v>42848</v>
      </c>
      <c r="P4" s="116">
        <v>42806</v>
      </c>
      <c r="Q4" s="157">
        <v>42819</v>
      </c>
      <c r="R4" s="158">
        <v>42834</v>
      </c>
      <c r="S4" s="159">
        <v>42848</v>
      </c>
    </row>
    <row r="5" spans="1:29" ht="15">
      <c r="A5" s="11"/>
      <c r="B5" s="12" t="s">
        <v>5</v>
      </c>
      <c r="C5" s="12" t="s">
        <v>6</v>
      </c>
      <c r="D5" s="13" t="s">
        <v>7</v>
      </c>
      <c r="E5" s="14" t="s">
        <v>8</v>
      </c>
      <c r="F5" s="193" t="s">
        <v>9</v>
      </c>
      <c r="G5" s="16" t="s">
        <v>10</v>
      </c>
      <c r="H5" s="194" t="s">
        <v>11</v>
      </c>
      <c r="I5" s="105" t="s">
        <v>7</v>
      </c>
      <c r="J5" s="194" t="s">
        <v>7</v>
      </c>
      <c r="K5" s="106" t="s">
        <v>12</v>
      </c>
      <c r="L5" s="105" t="s">
        <v>9</v>
      </c>
      <c r="M5" s="107" t="s">
        <v>7</v>
      </c>
      <c r="N5" s="105" t="s">
        <v>9</v>
      </c>
      <c r="O5" s="108" t="s">
        <v>9</v>
      </c>
      <c r="P5" s="109" t="s">
        <v>9</v>
      </c>
      <c r="Q5" s="154" t="s">
        <v>7</v>
      </c>
      <c r="R5" s="109" t="s">
        <v>9</v>
      </c>
      <c r="S5" s="155" t="s">
        <v>9</v>
      </c>
      <c r="U5" s="164"/>
      <c r="W5" s="164"/>
      <c r="X5" s="164"/>
      <c r="Z5" s="164"/>
      <c r="AA5" s="164"/>
      <c r="AB5" s="164"/>
      <c r="AC5" s="164"/>
    </row>
    <row r="6" spans="1:29" ht="15">
      <c r="A6" s="31">
        <v>1</v>
      </c>
      <c r="B6" s="31" t="s">
        <v>13</v>
      </c>
      <c r="C6" s="195">
        <f>SUM(D6:S6)-K6</f>
        <v>107</v>
      </c>
      <c r="D6" s="196">
        <v>20</v>
      </c>
      <c r="E6" s="197">
        <v>25</v>
      </c>
      <c r="F6" s="198">
        <v>20</v>
      </c>
      <c r="G6" s="69">
        <v>7</v>
      </c>
      <c r="H6" s="50">
        <v>2</v>
      </c>
      <c r="I6" s="135">
        <v>1</v>
      </c>
      <c r="J6" s="69">
        <v>12</v>
      </c>
      <c r="K6" s="212"/>
      <c r="L6" s="135"/>
      <c r="M6" s="135"/>
      <c r="N6" s="135"/>
      <c r="O6" s="69"/>
      <c r="P6" s="219">
        <v>20</v>
      </c>
      <c r="Q6" s="222"/>
      <c r="R6" s="223"/>
      <c r="S6" s="229"/>
      <c r="U6" s="166"/>
      <c r="W6" s="166"/>
      <c r="X6" s="167"/>
      <c r="Z6" s="167"/>
      <c r="AA6" s="167"/>
      <c r="AB6" s="167"/>
      <c r="AC6" s="167"/>
    </row>
    <row r="7" spans="1:29" ht="15">
      <c r="A7" s="31">
        <v>2</v>
      </c>
      <c r="B7" s="38" t="s">
        <v>14</v>
      </c>
      <c r="C7" s="195">
        <f>SUM(D7:S7)-G7-F7-D7-S7</f>
        <v>106</v>
      </c>
      <c r="D7" s="199">
        <v>7</v>
      </c>
      <c r="E7" s="200">
        <v>16</v>
      </c>
      <c r="F7" s="201">
        <v>4</v>
      </c>
      <c r="G7" s="201">
        <v>2</v>
      </c>
      <c r="H7" s="50">
        <v>7</v>
      </c>
      <c r="I7" s="138">
        <v>20</v>
      </c>
      <c r="J7" s="69">
        <v>9</v>
      </c>
      <c r="K7" s="135">
        <v>9</v>
      </c>
      <c r="L7" s="135"/>
      <c r="M7" s="135"/>
      <c r="N7" s="135"/>
      <c r="O7" s="69"/>
      <c r="P7" s="136">
        <v>16</v>
      </c>
      <c r="Q7" s="230">
        <v>20</v>
      </c>
      <c r="R7" s="137">
        <v>9</v>
      </c>
      <c r="S7" s="229">
        <v>2</v>
      </c>
      <c r="U7" s="166"/>
      <c r="W7" s="166"/>
      <c r="X7" s="167"/>
      <c r="Z7" s="167"/>
      <c r="AA7" s="167"/>
      <c r="AB7" s="167"/>
      <c r="AC7" s="167"/>
    </row>
    <row r="8" spans="1:29" ht="15">
      <c r="A8" s="31">
        <v>3</v>
      </c>
      <c r="B8" s="38" t="s">
        <v>15</v>
      </c>
      <c r="C8" s="195">
        <f>SUM(D8:S8)-G8-H8-I8-Q8</f>
        <v>101</v>
      </c>
      <c r="D8" s="202">
        <v>16</v>
      </c>
      <c r="E8" s="69">
        <v>12</v>
      </c>
      <c r="F8" s="95">
        <v>12</v>
      </c>
      <c r="G8" s="201"/>
      <c r="H8" s="203"/>
      <c r="I8" s="212">
        <v>1</v>
      </c>
      <c r="J8" s="220">
        <v>16</v>
      </c>
      <c r="K8" s="135">
        <v>5</v>
      </c>
      <c r="L8" s="135"/>
      <c r="M8" s="135"/>
      <c r="N8" s="135"/>
      <c r="O8" s="69"/>
      <c r="P8" s="219">
        <v>20</v>
      </c>
      <c r="Q8" s="223">
        <v>1</v>
      </c>
      <c r="R8" s="136">
        <v>16</v>
      </c>
      <c r="S8" s="171">
        <v>4</v>
      </c>
      <c r="U8" s="166"/>
      <c r="W8" s="166"/>
      <c r="X8" s="167"/>
      <c r="Z8" s="167"/>
      <c r="AA8" s="167"/>
      <c r="AB8" s="167"/>
      <c r="AC8" s="167"/>
    </row>
    <row r="9" spans="1:29" ht="15">
      <c r="A9" s="31">
        <v>4</v>
      </c>
      <c r="B9" s="44" t="s">
        <v>16</v>
      </c>
      <c r="C9" s="195">
        <f>SUM(D9:S9)-I9</f>
        <v>100</v>
      </c>
      <c r="D9" s="196">
        <v>20</v>
      </c>
      <c r="E9" s="197">
        <v>25</v>
      </c>
      <c r="F9" s="198">
        <v>20</v>
      </c>
      <c r="G9" s="201"/>
      <c r="H9" s="203"/>
      <c r="I9" s="221">
        <v>1</v>
      </c>
      <c r="J9" s="69">
        <v>12</v>
      </c>
      <c r="K9" s="135"/>
      <c r="L9" s="135"/>
      <c r="M9" s="135"/>
      <c r="N9" s="135"/>
      <c r="O9" s="69"/>
      <c r="P9" s="222"/>
      <c r="Q9" s="137">
        <v>7</v>
      </c>
      <c r="R9" s="136">
        <v>16</v>
      </c>
      <c r="S9" s="171"/>
      <c r="T9" s="149" t="s">
        <v>17</v>
      </c>
      <c r="U9" s="166"/>
      <c r="W9" s="166"/>
      <c r="X9" s="167"/>
      <c r="Z9" s="167"/>
      <c r="AA9" s="167"/>
      <c r="AB9" s="167"/>
      <c r="AC9" s="167"/>
    </row>
    <row r="10" spans="1:29" ht="15">
      <c r="A10" s="31">
        <v>5</v>
      </c>
      <c r="B10" s="38" t="s">
        <v>18</v>
      </c>
      <c r="C10" s="195">
        <f>SUM(D10:S10)-J10</f>
        <v>94</v>
      </c>
      <c r="D10" s="203"/>
      <c r="E10" s="197">
        <v>25</v>
      </c>
      <c r="F10" s="201"/>
      <c r="G10" s="69">
        <v>9</v>
      </c>
      <c r="H10" s="204">
        <v>16</v>
      </c>
      <c r="I10" s="135">
        <v>3</v>
      </c>
      <c r="J10" s="215">
        <v>4</v>
      </c>
      <c r="K10" s="212"/>
      <c r="L10" s="135"/>
      <c r="M10" s="135"/>
      <c r="N10" s="135"/>
      <c r="O10" s="69"/>
      <c r="P10" s="137"/>
      <c r="Q10" s="136">
        <v>16</v>
      </c>
      <c r="R10" s="137"/>
      <c r="S10" s="231">
        <v>25</v>
      </c>
      <c r="T10" s="150" t="s">
        <v>19</v>
      </c>
      <c r="U10" s="166"/>
      <c r="V10" s="169"/>
      <c r="W10" s="166"/>
      <c r="X10" s="167"/>
      <c r="Y10" s="167"/>
      <c r="Z10" s="167"/>
      <c r="AA10" s="167"/>
      <c r="AB10" s="167"/>
      <c r="AC10" s="167"/>
    </row>
    <row r="11" spans="1:29" ht="15">
      <c r="A11" s="31">
        <v>6</v>
      </c>
      <c r="B11" s="45" t="s">
        <v>20</v>
      </c>
      <c r="C11" s="195">
        <f>SUM(D11:S11)-I11-S11</f>
        <v>88</v>
      </c>
      <c r="D11" s="50">
        <v>1</v>
      </c>
      <c r="E11" s="205">
        <v>20</v>
      </c>
      <c r="F11" s="69">
        <v>7</v>
      </c>
      <c r="G11" s="69">
        <v>2</v>
      </c>
      <c r="H11" s="203"/>
      <c r="I11" s="212">
        <v>1</v>
      </c>
      <c r="J11" s="205">
        <v>20</v>
      </c>
      <c r="K11" s="213">
        <v>25</v>
      </c>
      <c r="L11" s="135"/>
      <c r="M11" s="135"/>
      <c r="N11" s="135"/>
      <c r="O11" s="69"/>
      <c r="P11" s="137">
        <v>1</v>
      </c>
      <c r="Q11" s="232">
        <v>12</v>
      </c>
      <c r="R11" s="223"/>
      <c r="S11" s="229">
        <v>2</v>
      </c>
      <c r="T11" s="151" t="s">
        <v>21</v>
      </c>
      <c r="U11" s="166"/>
      <c r="V11" s="169"/>
      <c r="W11" s="166"/>
      <c r="X11" s="167"/>
      <c r="Y11" s="167"/>
      <c r="Z11" s="167"/>
      <c r="AA11" s="167"/>
      <c r="AB11" s="167"/>
      <c r="AC11" s="167"/>
    </row>
    <row r="12" spans="1:29" ht="15">
      <c r="A12" s="31">
        <v>7</v>
      </c>
      <c r="B12" s="49" t="s">
        <v>22</v>
      </c>
      <c r="C12" s="195">
        <f>SUM(D12:S12)</f>
        <v>80</v>
      </c>
      <c r="D12" s="203"/>
      <c r="E12" s="203"/>
      <c r="F12" s="203"/>
      <c r="G12" s="50">
        <v>5</v>
      </c>
      <c r="H12" s="51">
        <v>25</v>
      </c>
      <c r="I12" s="135"/>
      <c r="J12" s="197">
        <v>25</v>
      </c>
      <c r="K12" s="212"/>
      <c r="L12" s="135"/>
      <c r="M12" s="135"/>
      <c r="N12" s="135"/>
      <c r="O12" s="69"/>
      <c r="P12" s="137"/>
      <c r="Q12" s="137"/>
      <c r="R12" s="137"/>
      <c r="S12" s="231">
        <v>25</v>
      </c>
      <c r="U12" s="166"/>
      <c r="V12" s="169"/>
      <c r="W12" s="166"/>
      <c r="X12" s="167"/>
      <c r="Y12" s="167"/>
      <c r="Z12" s="167"/>
      <c r="AA12" s="167"/>
      <c r="AB12" s="167"/>
      <c r="AC12" s="167"/>
    </row>
    <row r="13" spans="1:29" ht="15">
      <c r="A13" s="31">
        <v>8</v>
      </c>
      <c r="B13" s="49" t="s">
        <v>23</v>
      </c>
      <c r="C13" s="195">
        <f>SUM(D13:S13)</f>
        <v>80</v>
      </c>
      <c r="D13" s="203"/>
      <c r="E13" s="203"/>
      <c r="F13" s="95">
        <v>12</v>
      </c>
      <c r="G13" s="205">
        <v>20</v>
      </c>
      <c r="H13" s="206">
        <v>20</v>
      </c>
      <c r="I13" s="135">
        <v>3</v>
      </c>
      <c r="J13" s="69"/>
      <c r="K13" s="212"/>
      <c r="L13" s="135"/>
      <c r="M13" s="135"/>
      <c r="N13" s="135"/>
      <c r="O13" s="69"/>
      <c r="P13" s="222"/>
      <c r="Q13" s="137"/>
      <c r="R13" s="137"/>
      <c r="S13" s="231">
        <v>25</v>
      </c>
      <c r="T13" s="3"/>
      <c r="U13" s="166"/>
      <c r="V13" s="169"/>
      <c r="W13" s="166"/>
      <c r="X13" s="167"/>
      <c r="Y13" s="167"/>
      <c r="Z13" s="167"/>
      <c r="AA13" s="167"/>
      <c r="AB13" s="167"/>
      <c r="AC13" s="167"/>
    </row>
    <row r="14" spans="1:29" ht="15">
      <c r="A14" s="31">
        <v>9</v>
      </c>
      <c r="B14" s="55" t="s">
        <v>24</v>
      </c>
      <c r="C14" s="195">
        <f>SUM(D14:S14)-G14-D14-Q14-H14</f>
        <v>77</v>
      </c>
      <c r="D14" s="203">
        <v>1</v>
      </c>
      <c r="E14" s="69">
        <v>2</v>
      </c>
      <c r="F14" s="207">
        <v>16</v>
      </c>
      <c r="G14" s="201">
        <v>2</v>
      </c>
      <c r="H14" s="199">
        <v>2</v>
      </c>
      <c r="I14" s="135">
        <v>9</v>
      </c>
      <c r="J14" s="69">
        <v>2</v>
      </c>
      <c r="K14" s="133">
        <v>16</v>
      </c>
      <c r="L14" s="135"/>
      <c r="M14" s="135"/>
      <c r="N14" s="135"/>
      <c r="O14" s="69"/>
      <c r="P14" s="137">
        <v>5</v>
      </c>
      <c r="Q14" s="223">
        <v>1</v>
      </c>
      <c r="R14" s="230">
        <v>20</v>
      </c>
      <c r="S14" s="226">
        <v>7</v>
      </c>
      <c r="T14" s="156" t="s">
        <v>25</v>
      </c>
      <c r="U14" s="166"/>
      <c r="V14" s="169"/>
      <c r="W14" s="166"/>
      <c r="X14" s="167"/>
      <c r="Y14" s="167"/>
      <c r="Z14" s="167"/>
      <c r="AA14" s="167"/>
      <c r="AB14" s="167"/>
      <c r="AC14" s="167"/>
    </row>
    <row r="15" spans="1:29" ht="15">
      <c r="A15" s="31">
        <v>10</v>
      </c>
      <c r="B15" s="31" t="s">
        <v>26</v>
      </c>
      <c r="C15" s="195">
        <f>SUM(D15:S15)-G15-I15-D15-S15</f>
        <v>75</v>
      </c>
      <c r="D15" s="199">
        <v>1</v>
      </c>
      <c r="E15" s="205">
        <v>20</v>
      </c>
      <c r="F15" s="69">
        <v>7</v>
      </c>
      <c r="G15" s="201">
        <v>2</v>
      </c>
      <c r="H15" s="50">
        <v>9</v>
      </c>
      <c r="I15" s="212">
        <v>1</v>
      </c>
      <c r="J15" s="69">
        <v>5</v>
      </c>
      <c r="K15" s="213">
        <v>25</v>
      </c>
      <c r="L15" s="135"/>
      <c r="M15" s="135"/>
      <c r="N15" s="135"/>
      <c r="O15" s="69"/>
      <c r="P15" s="137">
        <v>1</v>
      </c>
      <c r="Q15" s="137">
        <v>4</v>
      </c>
      <c r="R15" s="137">
        <v>4</v>
      </c>
      <c r="S15" s="229">
        <v>2</v>
      </c>
      <c r="T15" s="160" t="s">
        <v>27</v>
      </c>
      <c r="U15" s="166"/>
      <c r="V15" s="169"/>
      <c r="W15" s="166"/>
      <c r="X15" s="167"/>
      <c r="Y15" s="167"/>
      <c r="Z15" s="167"/>
      <c r="AA15" s="167"/>
      <c r="AB15" s="167"/>
      <c r="AC15" s="167"/>
    </row>
    <row r="16" spans="1:29" ht="15">
      <c r="A16" s="31">
        <v>11</v>
      </c>
      <c r="B16" s="62" t="s">
        <v>28</v>
      </c>
      <c r="C16" s="195">
        <f>SUM(D16:S16)-G16-D16-I16-J16</f>
        <v>69</v>
      </c>
      <c r="D16" s="203">
        <v>1</v>
      </c>
      <c r="E16" s="69">
        <v>2</v>
      </c>
      <c r="F16" s="207">
        <v>16</v>
      </c>
      <c r="G16" s="201">
        <v>2</v>
      </c>
      <c r="H16" s="50">
        <v>2</v>
      </c>
      <c r="I16" s="221">
        <v>1</v>
      </c>
      <c r="J16" s="215">
        <v>2</v>
      </c>
      <c r="K16" s="133">
        <v>16</v>
      </c>
      <c r="L16" s="135"/>
      <c r="M16" s="135"/>
      <c r="N16" s="135"/>
      <c r="O16" s="69"/>
      <c r="P16" s="137">
        <v>5</v>
      </c>
      <c r="Q16" s="137">
        <v>1</v>
      </c>
      <c r="R16" s="230">
        <v>20</v>
      </c>
      <c r="S16" s="171">
        <v>7</v>
      </c>
      <c r="T16" s="163" t="s">
        <v>29</v>
      </c>
      <c r="U16" s="166"/>
      <c r="V16" s="169"/>
      <c r="W16" s="166"/>
      <c r="X16" s="167"/>
      <c r="Y16" s="167"/>
      <c r="Z16" s="167"/>
      <c r="AA16" s="167"/>
      <c r="AB16" s="167"/>
      <c r="AC16" s="167"/>
    </row>
    <row r="17" spans="1:29" ht="15">
      <c r="A17" s="31">
        <v>12</v>
      </c>
      <c r="B17" s="45" t="s">
        <v>30</v>
      </c>
      <c r="C17" s="195">
        <f>SUM(D17:S17)-I17</f>
        <v>69</v>
      </c>
      <c r="D17" s="202">
        <v>16</v>
      </c>
      <c r="E17" s="69">
        <v>12</v>
      </c>
      <c r="F17" s="69">
        <v>3</v>
      </c>
      <c r="G17" s="201"/>
      <c r="H17" s="50">
        <v>12</v>
      </c>
      <c r="I17" s="212">
        <v>1</v>
      </c>
      <c r="J17" s="201"/>
      <c r="K17" s="135">
        <v>5</v>
      </c>
      <c r="L17" s="135"/>
      <c r="M17" s="135"/>
      <c r="N17" s="135"/>
      <c r="O17" s="69"/>
      <c r="P17" s="219">
        <v>20</v>
      </c>
      <c r="Q17" s="137">
        <v>1</v>
      </c>
      <c r="R17" s="223"/>
      <c r="S17" s="171"/>
      <c r="U17" s="166"/>
      <c r="V17" s="169"/>
      <c r="W17" s="166"/>
      <c r="X17" s="167"/>
      <c r="Y17" s="167"/>
      <c r="Z17" s="167"/>
      <c r="AA17" s="167"/>
      <c r="AB17" s="167"/>
      <c r="AC17" s="167"/>
    </row>
    <row r="18" spans="1:29" ht="15">
      <c r="A18" s="31">
        <v>13</v>
      </c>
      <c r="B18" s="63" t="s">
        <v>31</v>
      </c>
      <c r="C18" s="195">
        <f>SUM(D18:S18)-G18-P18-J18</f>
        <v>62</v>
      </c>
      <c r="D18" s="50">
        <v>7</v>
      </c>
      <c r="E18" s="200">
        <v>16</v>
      </c>
      <c r="F18" s="69">
        <v>4</v>
      </c>
      <c r="G18" s="201">
        <v>2</v>
      </c>
      <c r="H18" s="50">
        <v>2</v>
      </c>
      <c r="I18" s="212"/>
      <c r="J18" s="215">
        <v>2</v>
      </c>
      <c r="K18" s="135">
        <v>9</v>
      </c>
      <c r="L18" s="135"/>
      <c r="M18" s="135"/>
      <c r="N18" s="135"/>
      <c r="O18" s="69"/>
      <c r="P18" s="223">
        <v>1</v>
      </c>
      <c r="Q18" s="137">
        <v>1</v>
      </c>
      <c r="R18" s="137">
        <v>7</v>
      </c>
      <c r="S18" s="233">
        <v>16</v>
      </c>
      <c r="T18" s="234" t="s">
        <v>32</v>
      </c>
      <c r="U18" s="166"/>
      <c r="V18" s="169"/>
      <c r="W18" s="166"/>
      <c r="X18" s="167"/>
      <c r="Y18" s="167"/>
      <c r="Z18" s="167"/>
      <c r="AA18" s="167"/>
      <c r="AB18" s="167"/>
      <c r="AC18" s="167"/>
    </row>
    <row r="19" spans="1:29" ht="15">
      <c r="A19" s="31">
        <v>14</v>
      </c>
      <c r="B19" s="63" t="s">
        <v>33</v>
      </c>
      <c r="C19" s="208">
        <f>SUM(D19:S19)-H19-D19-J19</f>
        <v>59</v>
      </c>
      <c r="D19" s="199">
        <v>1</v>
      </c>
      <c r="E19" s="69">
        <v>2</v>
      </c>
      <c r="F19" s="201"/>
      <c r="G19" s="69">
        <v>4</v>
      </c>
      <c r="H19" s="203">
        <v>2</v>
      </c>
      <c r="I19" s="135">
        <v>1</v>
      </c>
      <c r="J19" s="215">
        <v>2</v>
      </c>
      <c r="K19" s="133">
        <v>16</v>
      </c>
      <c r="L19" s="135"/>
      <c r="M19" s="135"/>
      <c r="N19" s="135"/>
      <c r="O19" s="69"/>
      <c r="P19" s="224">
        <v>12</v>
      </c>
      <c r="Q19" s="137">
        <v>3</v>
      </c>
      <c r="R19" s="137">
        <v>5</v>
      </c>
      <c r="S19" s="233">
        <v>16</v>
      </c>
      <c r="T19" s="170"/>
      <c r="U19" s="166"/>
      <c r="V19" s="169"/>
      <c r="W19" s="166"/>
      <c r="X19" s="167"/>
      <c r="Y19" s="167"/>
      <c r="Z19" s="167"/>
      <c r="AA19" s="167"/>
      <c r="AB19" s="167"/>
      <c r="AC19" s="167"/>
    </row>
    <row r="20" spans="1:29" ht="15">
      <c r="A20" s="31">
        <v>15</v>
      </c>
      <c r="B20" s="38" t="s">
        <v>34</v>
      </c>
      <c r="C20" s="195">
        <f>SUM(D20:S20)-F20-D20</f>
        <v>55</v>
      </c>
      <c r="D20" s="199">
        <v>4</v>
      </c>
      <c r="E20" s="69"/>
      <c r="F20" s="201">
        <v>3</v>
      </c>
      <c r="G20" s="209"/>
      <c r="H20" s="209"/>
      <c r="I20" s="135">
        <v>7</v>
      </c>
      <c r="J20" s="69"/>
      <c r="K20" s="135">
        <v>2</v>
      </c>
      <c r="L20" s="135"/>
      <c r="M20" s="135"/>
      <c r="N20" s="135"/>
      <c r="O20" s="69"/>
      <c r="P20" s="224">
        <v>12</v>
      </c>
      <c r="Q20" s="230">
        <v>20</v>
      </c>
      <c r="R20" s="232">
        <v>12</v>
      </c>
      <c r="S20" s="226">
        <v>2</v>
      </c>
      <c r="T20" s="170"/>
      <c r="U20" s="166"/>
      <c r="V20" s="169"/>
      <c r="W20" s="166"/>
      <c r="X20" s="167"/>
      <c r="Y20" s="167"/>
      <c r="Z20" s="167"/>
      <c r="AA20" s="167"/>
      <c r="AB20" s="167"/>
      <c r="AC20" s="167"/>
    </row>
    <row r="21" spans="1:29" ht="15">
      <c r="A21" s="31">
        <v>16</v>
      </c>
      <c r="B21" s="49" t="s">
        <v>35</v>
      </c>
      <c r="C21" s="195">
        <f>SUM(D21:S21)</f>
        <v>55</v>
      </c>
      <c r="D21" s="209"/>
      <c r="E21" s="69">
        <v>9</v>
      </c>
      <c r="F21" s="201"/>
      <c r="G21" s="69">
        <v>2</v>
      </c>
      <c r="H21" s="50">
        <v>5</v>
      </c>
      <c r="I21" s="135">
        <v>5</v>
      </c>
      <c r="J21" s="201"/>
      <c r="K21" s="216"/>
      <c r="L21" s="135"/>
      <c r="M21" s="135"/>
      <c r="N21" s="135"/>
      <c r="O21" s="69"/>
      <c r="P21" s="137"/>
      <c r="Q21" s="136">
        <v>16</v>
      </c>
      <c r="R21" s="136">
        <v>16</v>
      </c>
      <c r="S21" s="171">
        <v>2</v>
      </c>
      <c r="T21" s="170"/>
      <c r="U21" s="166"/>
      <c r="V21" s="169"/>
      <c r="W21" s="166"/>
      <c r="X21" s="167"/>
      <c r="Y21" s="167"/>
      <c r="Z21" s="167"/>
      <c r="AA21" s="167"/>
      <c r="AB21" s="167"/>
      <c r="AC21" s="167"/>
    </row>
    <row r="22" spans="1:29" ht="15">
      <c r="A22" s="31">
        <v>17</v>
      </c>
      <c r="B22" s="38" t="s">
        <v>36</v>
      </c>
      <c r="C22" s="195">
        <f>SUM(D22:S22)</f>
        <v>54</v>
      </c>
      <c r="D22" s="203"/>
      <c r="E22" s="200">
        <v>16</v>
      </c>
      <c r="F22" s="201"/>
      <c r="G22" s="69">
        <v>2</v>
      </c>
      <c r="H22" s="203"/>
      <c r="I22" s="148">
        <v>16</v>
      </c>
      <c r="J22" s="220">
        <v>16</v>
      </c>
      <c r="K22" s="212"/>
      <c r="L22" s="135"/>
      <c r="M22" s="135"/>
      <c r="N22" s="135"/>
      <c r="O22" s="69"/>
      <c r="P22" s="137"/>
      <c r="Q22" s="137"/>
      <c r="R22" s="137"/>
      <c r="S22" s="171">
        <v>4</v>
      </c>
      <c r="T22" s="170"/>
      <c r="U22" s="166"/>
      <c r="V22" s="169"/>
      <c r="W22" s="166"/>
      <c r="X22" s="167"/>
      <c r="Y22" s="167"/>
      <c r="Z22" s="167"/>
      <c r="AA22" s="167"/>
      <c r="AB22" s="167"/>
      <c r="AC22" s="167"/>
    </row>
    <row r="23" spans="1:29" ht="15">
      <c r="A23" s="31">
        <v>18</v>
      </c>
      <c r="B23" s="31" t="s">
        <v>37</v>
      </c>
      <c r="C23" s="195">
        <f>SUM(D23:S23)-G23-D23-H23</f>
        <v>53</v>
      </c>
      <c r="D23" s="199">
        <v>1</v>
      </c>
      <c r="E23" s="69">
        <v>2</v>
      </c>
      <c r="F23" s="201"/>
      <c r="G23" s="201">
        <v>2</v>
      </c>
      <c r="H23" s="199">
        <v>2</v>
      </c>
      <c r="I23" s="135">
        <v>9</v>
      </c>
      <c r="J23" s="69">
        <v>2</v>
      </c>
      <c r="K23" s="135">
        <v>7</v>
      </c>
      <c r="L23" s="135"/>
      <c r="M23" s="135"/>
      <c r="N23" s="135"/>
      <c r="O23" s="69"/>
      <c r="P23" s="137">
        <v>5</v>
      </c>
      <c r="Q23" s="137">
        <v>1</v>
      </c>
      <c r="R23" s="230">
        <v>20</v>
      </c>
      <c r="S23" s="171">
        <v>7</v>
      </c>
      <c r="T23" s="170"/>
      <c r="U23" s="166"/>
      <c r="V23" s="169"/>
      <c r="W23" s="166"/>
      <c r="X23" s="167"/>
      <c r="Y23" s="167"/>
      <c r="Z23" s="167"/>
      <c r="AA23" s="167"/>
      <c r="AB23" s="167"/>
      <c r="AC23" s="167"/>
    </row>
    <row r="24" spans="1:29" ht="15">
      <c r="A24" s="31">
        <v>19</v>
      </c>
      <c r="B24" s="66" t="s">
        <v>38</v>
      </c>
      <c r="C24" s="195">
        <f>SUM(D24:S24)-G24-D24-I24-J24</f>
        <v>47</v>
      </c>
      <c r="D24" s="203">
        <v>1</v>
      </c>
      <c r="E24" s="69">
        <v>2</v>
      </c>
      <c r="F24" s="207">
        <v>16</v>
      </c>
      <c r="G24" s="201">
        <v>2</v>
      </c>
      <c r="H24" s="50">
        <v>2</v>
      </c>
      <c r="I24" s="221">
        <v>1</v>
      </c>
      <c r="J24" s="215">
        <v>2</v>
      </c>
      <c r="K24" s="135">
        <v>7</v>
      </c>
      <c r="L24" s="135"/>
      <c r="M24" s="135"/>
      <c r="N24" s="135"/>
      <c r="O24" s="69"/>
      <c r="P24" s="137">
        <v>5</v>
      </c>
      <c r="Q24" s="137">
        <v>1</v>
      </c>
      <c r="R24" s="137">
        <v>7</v>
      </c>
      <c r="S24" s="171">
        <v>7</v>
      </c>
      <c r="T24" s="170"/>
      <c r="U24" s="166"/>
      <c r="V24" s="169"/>
      <c r="W24" s="166"/>
      <c r="X24" s="167"/>
      <c r="Y24" s="167"/>
      <c r="Z24" s="167"/>
      <c r="AA24" s="167"/>
      <c r="AB24" s="167"/>
      <c r="AC24" s="167"/>
    </row>
    <row r="25" spans="1:29" ht="15">
      <c r="A25" s="31">
        <v>20</v>
      </c>
      <c r="B25" s="38" t="s">
        <v>39</v>
      </c>
      <c r="C25" s="195">
        <f>SUM(D25:S25)</f>
        <v>45</v>
      </c>
      <c r="D25" s="209"/>
      <c r="E25" s="69">
        <v>2</v>
      </c>
      <c r="F25" s="201"/>
      <c r="G25" s="201"/>
      <c r="H25" s="203"/>
      <c r="I25" s="135"/>
      <c r="J25" s="69"/>
      <c r="K25" s="135"/>
      <c r="L25" s="135"/>
      <c r="M25" s="135"/>
      <c r="N25" s="135"/>
      <c r="O25" s="69"/>
      <c r="P25" s="137">
        <v>9</v>
      </c>
      <c r="Q25" s="137">
        <v>9</v>
      </c>
      <c r="R25" s="137">
        <v>9</v>
      </c>
      <c r="S25" s="233">
        <v>16</v>
      </c>
      <c r="T25" s="170"/>
      <c r="U25" s="166"/>
      <c r="V25" s="169"/>
      <c r="W25" s="166"/>
      <c r="X25" s="167"/>
      <c r="Y25" s="167"/>
      <c r="Z25" s="167"/>
      <c r="AA25" s="167"/>
      <c r="AB25" s="167"/>
      <c r="AC25" s="167"/>
    </row>
    <row r="26" spans="1:29" ht="15">
      <c r="A26" s="31">
        <v>21</v>
      </c>
      <c r="B26" s="55" t="s">
        <v>40</v>
      </c>
      <c r="C26" s="195">
        <f>SUM(D26:S26)-G26-D26-H26</f>
        <v>41</v>
      </c>
      <c r="D26" s="199">
        <v>1</v>
      </c>
      <c r="E26" s="205">
        <v>20</v>
      </c>
      <c r="F26" s="69">
        <v>7</v>
      </c>
      <c r="G26" s="201">
        <v>2</v>
      </c>
      <c r="H26" s="199">
        <v>2</v>
      </c>
      <c r="I26" s="135">
        <v>1</v>
      </c>
      <c r="J26" s="69">
        <v>5</v>
      </c>
      <c r="K26" s="135">
        <v>2</v>
      </c>
      <c r="L26" s="135"/>
      <c r="M26" s="135"/>
      <c r="N26" s="135"/>
      <c r="O26" s="69"/>
      <c r="P26" s="137">
        <v>1</v>
      </c>
      <c r="Q26" s="222"/>
      <c r="R26" s="137">
        <v>3</v>
      </c>
      <c r="S26" s="171">
        <v>2</v>
      </c>
      <c r="T26" s="170"/>
      <c r="U26" s="166"/>
      <c r="V26" s="169"/>
      <c r="W26" s="166"/>
      <c r="X26" s="167"/>
      <c r="Y26" s="167"/>
      <c r="Z26" s="167"/>
      <c r="AA26" s="167"/>
      <c r="AB26" s="167"/>
      <c r="AC26" s="167"/>
    </row>
    <row r="27" spans="1:29" ht="15">
      <c r="A27" s="31">
        <v>22</v>
      </c>
      <c r="B27" s="210" t="s">
        <v>41</v>
      </c>
      <c r="C27" s="195">
        <f>SUM(D27:S27)</f>
        <v>40</v>
      </c>
      <c r="D27" s="211"/>
      <c r="E27" s="211"/>
      <c r="F27" s="211"/>
      <c r="G27" s="211"/>
      <c r="H27" s="139"/>
      <c r="I27" s="139"/>
      <c r="J27" s="139"/>
      <c r="K27" s="225">
        <v>20</v>
      </c>
      <c r="L27" s="139"/>
      <c r="M27" s="139"/>
      <c r="N27" s="139"/>
      <c r="O27" s="139"/>
      <c r="P27" s="139"/>
      <c r="Q27" s="139"/>
      <c r="R27" s="139"/>
      <c r="S27" s="235">
        <v>20</v>
      </c>
      <c r="T27" s="170"/>
      <c r="U27" s="166"/>
      <c r="V27" s="169"/>
      <c r="W27" s="166"/>
      <c r="X27" s="167"/>
      <c r="Y27" s="167"/>
      <c r="Z27" s="167"/>
      <c r="AA27" s="167"/>
      <c r="AB27" s="167"/>
      <c r="AC27" s="167"/>
    </row>
    <row r="28" spans="1:29" ht="15">
      <c r="A28" s="31">
        <v>23</v>
      </c>
      <c r="B28" s="67" t="s">
        <v>42</v>
      </c>
      <c r="C28" s="195">
        <f>SUM(D28:S28)-D28-I28</f>
        <v>40</v>
      </c>
      <c r="D28" s="203">
        <v>1</v>
      </c>
      <c r="E28" s="69">
        <v>2</v>
      </c>
      <c r="F28" s="69">
        <v>5</v>
      </c>
      <c r="G28" s="201"/>
      <c r="H28" s="203"/>
      <c r="I28" s="221">
        <v>1</v>
      </c>
      <c r="J28" s="69">
        <v>7</v>
      </c>
      <c r="K28" s="135">
        <v>2</v>
      </c>
      <c r="L28" s="135"/>
      <c r="M28" s="135"/>
      <c r="N28" s="135"/>
      <c r="O28" s="69"/>
      <c r="P28" s="136">
        <v>16</v>
      </c>
      <c r="Q28" s="137">
        <v>1</v>
      </c>
      <c r="R28" s="137">
        <v>5</v>
      </c>
      <c r="S28" s="171">
        <v>2</v>
      </c>
      <c r="T28" s="170"/>
      <c r="U28" s="166"/>
      <c r="V28" s="169"/>
      <c r="W28" s="166"/>
      <c r="X28" s="167"/>
      <c r="Y28" s="167"/>
      <c r="Z28" s="167"/>
      <c r="AA28" s="167"/>
      <c r="AB28" s="167"/>
      <c r="AC28" s="167"/>
    </row>
    <row r="29" spans="1:29" ht="15">
      <c r="A29" s="31">
        <v>24</v>
      </c>
      <c r="B29" s="49" t="s">
        <v>43</v>
      </c>
      <c r="C29" s="195">
        <f>SUM(D29:S29)</f>
        <v>39</v>
      </c>
      <c r="D29" s="212"/>
      <c r="E29" s="212"/>
      <c r="F29" s="212"/>
      <c r="G29" s="213">
        <v>25</v>
      </c>
      <c r="H29" s="135">
        <v>2</v>
      </c>
      <c r="I29" s="135"/>
      <c r="J29" s="201"/>
      <c r="K29" s="135"/>
      <c r="L29" s="135"/>
      <c r="M29" s="135"/>
      <c r="N29" s="135"/>
      <c r="O29" s="69"/>
      <c r="P29" s="137"/>
      <c r="Q29" s="137"/>
      <c r="R29" s="137"/>
      <c r="S29" s="171">
        <v>12</v>
      </c>
      <c r="T29" s="170"/>
      <c r="U29" s="166"/>
      <c r="V29" s="169"/>
      <c r="W29" s="166"/>
      <c r="X29" s="167"/>
      <c r="Y29" s="167"/>
      <c r="Z29" s="167"/>
      <c r="AA29" s="167"/>
      <c r="AB29" s="167"/>
      <c r="AC29" s="167"/>
    </row>
    <row r="30" spans="1:29" ht="15">
      <c r="A30" s="31">
        <v>25</v>
      </c>
      <c r="B30" s="38" t="s">
        <v>44</v>
      </c>
      <c r="C30" s="195">
        <f>SUM(D30:S30)-F30</f>
        <v>39</v>
      </c>
      <c r="D30" s="73">
        <v>12</v>
      </c>
      <c r="E30" s="69">
        <v>12</v>
      </c>
      <c r="F30" s="201">
        <v>1</v>
      </c>
      <c r="G30" s="69">
        <v>2</v>
      </c>
      <c r="H30" s="50">
        <v>2</v>
      </c>
      <c r="I30" s="135">
        <v>1</v>
      </c>
      <c r="J30" s="69">
        <v>2</v>
      </c>
      <c r="K30" s="212"/>
      <c r="L30" s="135"/>
      <c r="M30" s="135"/>
      <c r="N30" s="135"/>
      <c r="O30" s="69"/>
      <c r="P30" s="137">
        <v>7</v>
      </c>
      <c r="Q30" s="137">
        <v>1</v>
      </c>
      <c r="R30" s="137"/>
      <c r="S30" s="171"/>
      <c r="T30" s="170"/>
      <c r="U30" s="166"/>
      <c r="V30" s="169"/>
      <c r="W30" s="166"/>
      <c r="X30" s="167"/>
      <c r="Y30" s="167"/>
      <c r="Z30" s="167"/>
      <c r="AA30" s="167"/>
      <c r="AB30" s="167"/>
      <c r="AC30" s="167"/>
    </row>
    <row r="31" spans="1:29" ht="15">
      <c r="A31" s="31">
        <v>26</v>
      </c>
      <c r="B31" s="66" t="s">
        <v>45</v>
      </c>
      <c r="C31" s="195">
        <f>SUM(D31:S31)-D31-I31</f>
        <v>34</v>
      </c>
      <c r="D31" s="203">
        <v>1</v>
      </c>
      <c r="E31" s="201"/>
      <c r="F31" s="69">
        <v>1</v>
      </c>
      <c r="G31" s="69">
        <v>2</v>
      </c>
      <c r="H31" s="203"/>
      <c r="I31" s="221">
        <v>1</v>
      </c>
      <c r="J31" s="69">
        <v>2</v>
      </c>
      <c r="K31" s="135">
        <v>2</v>
      </c>
      <c r="L31" s="135"/>
      <c r="M31" s="135"/>
      <c r="N31" s="135"/>
      <c r="O31" s="69"/>
      <c r="P31" s="224">
        <v>12</v>
      </c>
      <c r="Q31" s="137">
        <v>3</v>
      </c>
      <c r="R31" s="137">
        <v>7</v>
      </c>
      <c r="S31" s="171">
        <v>5</v>
      </c>
      <c r="T31" s="170"/>
      <c r="U31" s="166"/>
      <c r="V31" s="169"/>
      <c r="W31" s="166"/>
      <c r="X31" s="167"/>
      <c r="Y31" s="167"/>
      <c r="Z31" s="167"/>
      <c r="AA31" s="167"/>
      <c r="AB31" s="167"/>
      <c r="AC31" s="167"/>
    </row>
    <row r="32" spans="1:29" ht="15">
      <c r="A32" s="31">
        <v>27</v>
      </c>
      <c r="B32" s="62" t="s">
        <v>46</v>
      </c>
      <c r="C32" s="195">
        <f>SUM(D32:S32)</f>
        <v>33</v>
      </c>
      <c r="D32" s="209"/>
      <c r="E32" s="69">
        <v>9</v>
      </c>
      <c r="F32" s="198">
        <v>20</v>
      </c>
      <c r="G32" s="69">
        <v>2</v>
      </c>
      <c r="H32" s="50">
        <v>2</v>
      </c>
      <c r="I32" s="212"/>
      <c r="J32" s="201"/>
      <c r="K32" s="212"/>
      <c r="L32" s="135"/>
      <c r="M32" s="135"/>
      <c r="N32" s="135"/>
      <c r="O32" s="69"/>
      <c r="P32" s="137"/>
      <c r="Q32" s="137"/>
      <c r="R32" s="137"/>
      <c r="S32" s="171"/>
      <c r="T32" s="170"/>
      <c r="U32" s="166"/>
      <c r="V32" s="169"/>
      <c r="W32" s="166"/>
      <c r="X32" s="167"/>
      <c r="Y32" s="167"/>
      <c r="Z32" s="167"/>
      <c r="AA32" s="167"/>
      <c r="AB32" s="167"/>
      <c r="AC32" s="167"/>
    </row>
    <row r="33" spans="1:29" ht="15">
      <c r="A33" s="31">
        <v>28</v>
      </c>
      <c r="B33" s="31" t="s">
        <v>47</v>
      </c>
      <c r="C33" s="195">
        <f>SUM(D33:S33)</f>
        <v>31</v>
      </c>
      <c r="D33" s="50">
        <v>1</v>
      </c>
      <c r="E33" s="69">
        <v>2</v>
      </c>
      <c r="F33" s="214"/>
      <c r="G33" s="201"/>
      <c r="H33" s="214"/>
      <c r="I33" s="212"/>
      <c r="J33" s="205">
        <v>20</v>
      </c>
      <c r="K33" s="135"/>
      <c r="L33" s="135"/>
      <c r="M33" s="135"/>
      <c r="N33" s="135"/>
      <c r="O33" s="69"/>
      <c r="P33" s="226"/>
      <c r="Q33" s="137">
        <v>1</v>
      </c>
      <c r="R33" s="137">
        <v>5</v>
      </c>
      <c r="S33" s="171">
        <v>2</v>
      </c>
      <c r="T33" s="170"/>
      <c r="U33" s="166"/>
      <c r="V33" s="169"/>
      <c r="W33" s="166"/>
      <c r="X33" s="167"/>
      <c r="Y33" s="167"/>
      <c r="Z33" s="167"/>
      <c r="AA33" s="167"/>
      <c r="AB33" s="167"/>
      <c r="AC33" s="167"/>
    </row>
    <row r="34" spans="1:29" ht="15">
      <c r="A34" s="31">
        <v>29</v>
      </c>
      <c r="B34" s="38" t="s">
        <v>48</v>
      </c>
      <c r="C34" s="195">
        <f>SUM(D34:S34)-F34-Q34-G34</f>
        <v>31</v>
      </c>
      <c r="D34" s="73">
        <v>12</v>
      </c>
      <c r="E34" s="69">
        <v>2</v>
      </c>
      <c r="F34" s="201">
        <v>1</v>
      </c>
      <c r="G34" s="215">
        <v>2</v>
      </c>
      <c r="H34" s="50">
        <v>2</v>
      </c>
      <c r="I34" s="135">
        <v>1</v>
      </c>
      <c r="J34" s="69">
        <v>2</v>
      </c>
      <c r="K34" s="212"/>
      <c r="L34" s="135"/>
      <c r="M34" s="135"/>
      <c r="N34" s="135"/>
      <c r="O34" s="69"/>
      <c r="P34" s="137">
        <v>7</v>
      </c>
      <c r="Q34" s="223">
        <v>1</v>
      </c>
      <c r="R34" s="137">
        <v>3</v>
      </c>
      <c r="S34" s="171">
        <v>2</v>
      </c>
      <c r="T34" s="170"/>
      <c r="U34" s="166"/>
      <c r="V34" s="169"/>
      <c r="W34" s="166"/>
      <c r="X34" s="167"/>
      <c r="Y34" s="167"/>
      <c r="Z34" s="167"/>
      <c r="AA34" s="167"/>
      <c r="AB34" s="167"/>
      <c r="AC34" s="167"/>
    </row>
    <row r="35" spans="1:29" ht="15">
      <c r="A35" s="31">
        <v>30</v>
      </c>
      <c r="B35" s="63" t="s">
        <v>49</v>
      </c>
      <c r="C35" s="195">
        <f>SUM(D35:S35)</f>
        <v>30</v>
      </c>
      <c r="D35" s="50">
        <v>9</v>
      </c>
      <c r="E35" s="201"/>
      <c r="F35" s="201"/>
      <c r="G35" s="201"/>
      <c r="H35" s="50"/>
      <c r="I35" s="135">
        <v>4</v>
      </c>
      <c r="J35" s="69">
        <v>2</v>
      </c>
      <c r="K35" s="135">
        <v>2</v>
      </c>
      <c r="L35" s="135"/>
      <c r="M35" s="135"/>
      <c r="N35" s="135"/>
      <c r="O35" s="69"/>
      <c r="P35" s="222"/>
      <c r="Q35" s="137">
        <v>1</v>
      </c>
      <c r="R35" s="232">
        <v>12</v>
      </c>
      <c r="S35" s="171"/>
      <c r="U35" s="166"/>
      <c r="V35" s="169"/>
      <c r="W35" s="166"/>
      <c r="X35" s="167"/>
      <c r="Y35" s="167"/>
      <c r="Z35" s="167"/>
      <c r="AA35" s="167"/>
      <c r="AB35" s="167"/>
      <c r="AC35" s="167"/>
    </row>
    <row r="36" spans="1:29" ht="15">
      <c r="A36" s="31">
        <v>31</v>
      </c>
      <c r="B36" s="62" t="s">
        <v>50</v>
      </c>
      <c r="C36" s="195">
        <f>SUM(D36:S36)</f>
        <v>30</v>
      </c>
      <c r="D36" s="50">
        <v>9</v>
      </c>
      <c r="E36" s="201"/>
      <c r="F36" s="201"/>
      <c r="G36" s="201"/>
      <c r="H36" s="50"/>
      <c r="I36" s="135">
        <v>4</v>
      </c>
      <c r="J36" s="69">
        <v>2</v>
      </c>
      <c r="K36" s="135">
        <v>2</v>
      </c>
      <c r="L36" s="135"/>
      <c r="M36" s="135"/>
      <c r="N36" s="135"/>
      <c r="O36" s="69"/>
      <c r="P36" s="222"/>
      <c r="Q36" s="137">
        <v>1</v>
      </c>
      <c r="R36" s="232">
        <v>12</v>
      </c>
      <c r="S36" s="171"/>
      <c r="U36" s="166"/>
      <c r="V36" s="169"/>
      <c r="W36" s="166"/>
      <c r="X36" s="167"/>
      <c r="Y36" s="167"/>
      <c r="Z36" s="167"/>
      <c r="AA36" s="167"/>
      <c r="AB36" s="167"/>
      <c r="AC36" s="167"/>
    </row>
    <row r="37" spans="1:29" ht="15">
      <c r="A37" s="31">
        <v>32</v>
      </c>
      <c r="B37" s="210" t="s">
        <v>51</v>
      </c>
      <c r="C37" s="195">
        <f>SUM(D37:S37)</f>
        <v>29</v>
      </c>
      <c r="D37" s="216"/>
      <c r="E37" s="72"/>
      <c r="F37" s="216"/>
      <c r="G37" s="216"/>
      <c r="H37" s="216"/>
      <c r="I37" s="138">
        <v>20</v>
      </c>
      <c r="J37" s="139">
        <v>9</v>
      </c>
      <c r="K37" s="135"/>
      <c r="L37" s="135"/>
      <c r="M37" s="135"/>
      <c r="N37" s="135"/>
      <c r="O37" s="69"/>
      <c r="P37" s="137"/>
      <c r="Q37" s="137"/>
      <c r="R37" s="137"/>
      <c r="S37" s="171"/>
      <c r="U37" s="166"/>
      <c r="V37" s="169"/>
      <c r="W37" s="166"/>
      <c r="X37" s="167"/>
      <c r="Y37" s="167"/>
      <c r="Z37" s="167"/>
      <c r="AA37" s="167"/>
      <c r="AB37" s="167"/>
      <c r="AC37" s="167"/>
    </row>
    <row r="38" spans="1:29" ht="15">
      <c r="A38" s="31">
        <v>33</v>
      </c>
      <c r="B38" s="210" t="s">
        <v>52</v>
      </c>
      <c r="C38" s="195">
        <f>SUM(D38:S38)</f>
        <v>29</v>
      </c>
      <c r="D38" s="211"/>
      <c r="E38" s="139"/>
      <c r="F38" s="211"/>
      <c r="G38" s="211"/>
      <c r="H38" s="211"/>
      <c r="I38" s="139"/>
      <c r="J38" s="139"/>
      <c r="K38" s="139">
        <v>12</v>
      </c>
      <c r="L38" s="139"/>
      <c r="M38" s="139"/>
      <c r="N38" s="139"/>
      <c r="O38" s="139"/>
      <c r="P38" s="227">
        <v>16</v>
      </c>
      <c r="Q38" s="139">
        <v>1</v>
      </c>
      <c r="R38" s="139"/>
      <c r="S38" s="139"/>
      <c r="T38" s="170"/>
      <c r="U38" s="166"/>
      <c r="V38" s="169"/>
      <c r="W38" s="166"/>
      <c r="X38" s="167"/>
      <c r="Y38" s="167"/>
      <c r="Z38" s="167"/>
      <c r="AA38" s="167"/>
      <c r="AB38" s="167"/>
      <c r="AC38" s="167"/>
    </row>
    <row r="39" spans="1:29" ht="15">
      <c r="A39" s="31">
        <v>34</v>
      </c>
      <c r="B39" s="217" t="s">
        <v>53</v>
      </c>
      <c r="C39" s="195">
        <f>SUM(D39:S39)</f>
        <v>27</v>
      </c>
      <c r="D39" s="209"/>
      <c r="E39" s="209"/>
      <c r="F39" s="209"/>
      <c r="G39" s="87">
        <v>16</v>
      </c>
      <c r="H39" s="82">
        <v>2</v>
      </c>
      <c r="I39" s="135"/>
      <c r="J39" s="201"/>
      <c r="K39" s="135"/>
      <c r="L39" s="135"/>
      <c r="M39" s="135"/>
      <c r="N39" s="135"/>
      <c r="O39" s="69"/>
      <c r="P39" s="137"/>
      <c r="Q39" s="137"/>
      <c r="R39" s="137"/>
      <c r="S39" s="171">
        <v>9</v>
      </c>
      <c r="T39" s="170"/>
      <c r="U39" s="166"/>
      <c r="V39" s="169"/>
      <c r="W39" s="166"/>
      <c r="X39" s="167"/>
      <c r="Y39" s="167"/>
      <c r="Z39" s="167"/>
      <c r="AA39" s="167"/>
      <c r="AB39" s="167"/>
      <c r="AC39" s="167"/>
    </row>
    <row r="40" spans="1:29" ht="15">
      <c r="A40" s="31">
        <v>35</v>
      </c>
      <c r="B40" s="96" t="s">
        <v>54</v>
      </c>
      <c r="C40" s="195">
        <f>SUM(D40:S40)</f>
        <v>27</v>
      </c>
      <c r="D40" s="209"/>
      <c r="E40" s="201"/>
      <c r="F40" s="201"/>
      <c r="G40" s="201"/>
      <c r="H40" s="50"/>
      <c r="I40" s="135"/>
      <c r="J40" s="69"/>
      <c r="K40" s="135"/>
      <c r="L40" s="135"/>
      <c r="M40" s="135"/>
      <c r="N40" s="135"/>
      <c r="O40" s="69"/>
      <c r="P40" s="137">
        <v>9</v>
      </c>
      <c r="Q40" s="137">
        <v>9</v>
      </c>
      <c r="R40" s="137">
        <v>9</v>
      </c>
      <c r="S40" s="171"/>
      <c r="T40" s="170"/>
      <c r="U40" s="166"/>
      <c r="V40" s="169"/>
      <c r="W40" s="166"/>
      <c r="X40" s="167"/>
      <c r="Y40" s="167"/>
      <c r="Z40" s="167"/>
      <c r="AA40" s="167"/>
      <c r="AB40" s="167"/>
      <c r="AC40" s="167"/>
    </row>
    <row r="41" spans="1:29" ht="15">
      <c r="A41" s="31">
        <v>36</v>
      </c>
      <c r="B41" s="86" t="s">
        <v>55</v>
      </c>
      <c r="C41" s="195">
        <f>SUM(D41:S41)-I41</f>
        <v>27</v>
      </c>
      <c r="D41" s="50">
        <v>3</v>
      </c>
      <c r="E41" s="201"/>
      <c r="F41" s="69">
        <v>1</v>
      </c>
      <c r="G41" s="69">
        <v>12</v>
      </c>
      <c r="H41" s="203"/>
      <c r="I41" s="221">
        <v>1</v>
      </c>
      <c r="J41" s="69">
        <v>2</v>
      </c>
      <c r="K41" s="135"/>
      <c r="L41" s="72"/>
      <c r="M41" s="72"/>
      <c r="N41" s="72"/>
      <c r="O41" s="72"/>
      <c r="P41" s="222"/>
      <c r="Q41" s="137">
        <v>4</v>
      </c>
      <c r="R41" s="137">
        <v>3</v>
      </c>
      <c r="S41" s="171">
        <v>2</v>
      </c>
      <c r="T41" s="170"/>
      <c r="U41" s="166"/>
      <c r="V41" s="169"/>
      <c r="W41" s="166"/>
      <c r="X41" s="167"/>
      <c r="Y41" s="167"/>
      <c r="Z41" s="167"/>
      <c r="AA41" s="167"/>
      <c r="AB41" s="167"/>
      <c r="AC41" s="167"/>
    </row>
    <row r="42" spans="1:29" ht="15">
      <c r="A42" s="31">
        <v>37</v>
      </c>
      <c r="B42" s="55" t="s">
        <v>56</v>
      </c>
      <c r="C42" s="195">
        <f>SUM(D42:S42)</f>
        <v>26</v>
      </c>
      <c r="D42" s="50">
        <v>1</v>
      </c>
      <c r="E42" s="201"/>
      <c r="F42" s="201"/>
      <c r="G42" s="201"/>
      <c r="H42" s="50"/>
      <c r="I42" s="212"/>
      <c r="J42" s="197">
        <v>25</v>
      </c>
      <c r="K42" s="135"/>
      <c r="L42" s="135"/>
      <c r="M42" s="135"/>
      <c r="N42" s="135"/>
      <c r="O42" s="69"/>
      <c r="P42" s="137"/>
      <c r="Q42" s="137"/>
      <c r="R42" s="137"/>
      <c r="S42" s="171"/>
      <c r="T42" s="170"/>
      <c r="U42" s="166"/>
      <c r="V42" s="169"/>
      <c r="W42" s="166"/>
      <c r="X42" s="167"/>
      <c r="Y42" s="167"/>
      <c r="Z42" s="167"/>
      <c r="AA42" s="167"/>
      <c r="AB42" s="167"/>
      <c r="AC42" s="167"/>
    </row>
    <row r="43" spans="1:29" ht="15">
      <c r="A43" s="31">
        <v>38</v>
      </c>
      <c r="B43" s="38" t="s">
        <v>57</v>
      </c>
      <c r="C43" s="195">
        <f>SUM(D43:S43)-P43</f>
        <v>24</v>
      </c>
      <c r="D43" s="50">
        <v>3</v>
      </c>
      <c r="E43" s="69">
        <v>2</v>
      </c>
      <c r="F43" s="69">
        <v>9</v>
      </c>
      <c r="G43" s="201"/>
      <c r="H43" s="203"/>
      <c r="I43" s="135">
        <v>7</v>
      </c>
      <c r="J43" s="69"/>
      <c r="K43" s="135">
        <v>2</v>
      </c>
      <c r="L43" s="135"/>
      <c r="M43" s="135"/>
      <c r="N43" s="135"/>
      <c r="O43" s="69"/>
      <c r="P43" s="222">
        <v>1</v>
      </c>
      <c r="Q43" s="137">
        <v>1</v>
      </c>
      <c r="R43" s="137"/>
      <c r="S43" s="171"/>
      <c r="T43" s="170"/>
      <c r="U43" s="166"/>
      <c r="V43" s="169"/>
      <c r="W43" s="166"/>
      <c r="X43" s="167"/>
      <c r="Y43" s="167"/>
      <c r="Z43" s="167"/>
      <c r="AA43" s="167"/>
      <c r="AB43" s="167"/>
      <c r="AC43" s="167"/>
    </row>
    <row r="44" spans="1:29" ht="15">
      <c r="A44" s="31">
        <v>39</v>
      </c>
      <c r="B44" s="218" t="s">
        <v>58</v>
      </c>
      <c r="C44" s="195">
        <f>SUM(D44:S44)</f>
        <v>22</v>
      </c>
      <c r="D44" s="211"/>
      <c r="E44" s="211"/>
      <c r="F44" s="211"/>
      <c r="G44" s="211"/>
      <c r="H44" s="139"/>
      <c r="I44" s="139"/>
      <c r="J44" s="139"/>
      <c r="K44" s="225">
        <v>20</v>
      </c>
      <c r="L44" s="139"/>
      <c r="M44" s="139"/>
      <c r="N44" s="139"/>
      <c r="O44" s="139"/>
      <c r="P44" s="139"/>
      <c r="Q44" s="139"/>
      <c r="R44" s="139"/>
      <c r="S44" s="139">
        <v>2</v>
      </c>
      <c r="T44" s="170"/>
      <c r="U44" s="166"/>
      <c r="V44" s="169"/>
      <c r="W44" s="166"/>
      <c r="X44" s="167"/>
      <c r="Y44" s="167"/>
      <c r="Z44" s="167"/>
      <c r="AA44" s="167"/>
      <c r="AB44" s="167"/>
      <c r="AC44" s="167"/>
    </row>
    <row r="45" spans="1:29" ht="15">
      <c r="A45" s="31">
        <v>40</v>
      </c>
      <c r="B45" s="45" t="s">
        <v>59</v>
      </c>
      <c r="C45" s="195">
        <f>SUM(D45:S45)</f>
        <v>22</v>
      </c>
      <c r="D45" s="50">
        <v>1</v>
      </c>
      <c r="E45" s="69">
        <v>7</v>
      </c>
      <c r="F45" s="69">
        <v>5</v>
      </c>
      <c r="G45" s="201"/>
      <c r="H45" s="203"/>
      <c r="I45" s="135">
        <v>1</v>
      </c>
      <c r="J45" s="69">
        <v>7</v>
      </c>
      <c r="K45" s="135"/>
      <c r="L45" s="135"/>
      <c r="M45" s="135"/>
      <c r="N45" s="135"/>
      <c r="O45" s="69"/>
      <c r="P45" s="222"/>
      <c r="Q45" s="137">
        <v>1</v>
      </c>
      <c r="R45" s="137"/>
      <c r="S45" s="171"/>
      <c r="T45" s="170"/>
      <c r="U45" s="166"/>
      <c r="V45" s="169"/>
      <c r="W45" s="166"/>
      <c r="X45" s="167"/>
      <c r="Y45" s="167"/>
      <c r="Z45" s="167"/>
      <c r="AA45" s="167"/>
      <c r="AB45" s="167"/>
      <c r="AC45" s="167"/>
    </row>
    <row r="46" spans="1:29" ht="15">
      <c r="A46" s="31">
        <v>41</v>
      </c>
      <c r="B46" s="31" t="s">
        <v>60</v>
      </c>
      <c r="C46" s="195">
        <f>SUM(D46:S46)</f>
        <v>22</v>
      </c>
      <c r="D46" s="50">
        <v>4</v>
      </c>
      <c r="E46" s="69">
        <v>5</v>
      </c>
      <c r="F46" s="69">
        <v>4</v>
      </c>
      <c r="G46" s="201"/>
      <c r="H46" s="203"/>
      <c r="I46" s="135">
        <v>1</v>
      </c>
      <c r="J46" s="69">
        <v>2</v>
      </c>
      <c r="K46" s="221"/>
      <c r="L46" s="135"/>
      <c r="M46" s="135"/>
      <c r="N46" s="135"/>
      <c r="O46" s="69"/>
      <c r="P46" s="137">
        <v>4</v>
      </c>
      <c r="Q46" s="222"/>
      <c r="R46" s="137"/>
      <c r="S46" s="171">
        <v>2</v>
      </c>
      <c r="T46" s="170"/>
      <c r="U46" s="166"/>
      <c r="V46" s="169"/>
      <c r="W46" s="166"/>
      <c r="X46" s="167"/>
      <c r="Y46" s="167"/>
      <c r="Z46" s="167"/>
      <c r="AA46" s="167"/>
      <c r="AB46" s="167"/>
      <c r="AC46" s="167"/>
    </row>
    <row r="47" spans="1:29" ht="15">
      <c r="A47" s="31">
        <v>42</v>
      </c>
      <c r="B47" s="31" t="s">
        <v>61</v>
      </c>
      <c r="C47" s="195">
        <f>SUM(D47:S47)</f>
        <v>21</v>
      </c>
      <c r="D47" s="50">
        <v>5</v>
      </c>
      <c r="E47" s="69">
        <v>7</v>
      </c>
      <c r="F47" s="201"/>
      <c r="G47" s="201"/>
      <c r="H47" s="203"/>
      <c r="I47" s="212"/>
      <c r="J47" s="69">
        <v>2</v>
      </c>
      <c r="K47" s="135"/>
      <c r="L47" s="135"/>
      <c r="M47" s="135"/>
      <c r="N47" s="135"/>
      <c r="O47" s="69"/>
      <c r="P47" s="137">
        <v>7</v>
      </c>
      <c r="Q47" s="137"/>
      <c r="R47" s="137"/>
      <c r="S47" s="171"/>
      <c r="T47" s="170"/>
      <c r="U47" s="166"/>
      <c r="V47" s="169"/>
      <c r="W47" s="166"/>
      <c r="X47" s="167"/>
      <c r="Y47" s="167"/>
      <c r="Z47" s="167"/>
      <c r="AA47" s="167"/>
      <c r="AB47" s="167"/>
      <c r="AC47" s="167"/>
    </row>
    <row r="48" spans="1:29" ht="15">
      <c r="A48" s="31">
        <v>43</v>
      </c>
      <c r="B48" s="31" t="s">
        <v>62</v>
      </c>
      <c r="C48" s="195">
        <f>SUM(D48:S48)</f>
        <v>20</v>
      </c>
      <c r="D48" s="50"/>
      <c r="E48" s="69"/>
      <c r="F48" s="201"/>
      <c r="G48" s="201"/>
      <c r="H48" s="203"/>
      <c r="I48" s="212"/>
      <c r="J48" s="69"/>
      <c r="K48" s="135"/>
      <c r="L48" s="135"/>
      <c r="M48" s="135"/>
      <c r="N48" s="135"/>
      <c r="O48" s="69"/>
      <c r="P48" s="137"/>
      <c r="Q48" s="137"/>
      <c r="R48" s="137"/>
      <c r="S48" s="236">
        <v>20</v>
      </c>
      <c r="T48" s="170"/>
      <c r="U48" s="166"/>
      <c r="V48" s="169"/>
      <c r="W48" s="166"/>
      <c r="X48" s="167"/>
      <c r="Y48" s="167"/>
      <c r="Z48" s="167"/>
      <c r="AA48" s="167"/>
      <c r="AB48" s="167"/>
      <c r="AC48" s="167"/>
    </row>
    <row r="49" spans="1:29" ht="15">
      <c r="A49" s="31">
        <v>44</v>
      </c>
      <c r="B49" s="31" t="s">
        <v>63</v>
      </c>
      <c r="C49" s="195">
        <f>SUM(D49:S49)</f>
        <v>20</v>
      </c>
      <c r="D49" s="50"/>
      <c r="E49" s="69"/>
      <c r="F49" s="201"/>
      <c r="G49" s="201"/>
      <c r="H49" s="203"/>
      <c r="I49" s="212"/>
      <c r="J49" s="69"/>
      <c r="K49" s="135"/>
      <c r="L49" s="135"/>
      <c r="M49" s="135"/>
      <c r="N49" s="135"/>
      <c r="O49" s="69"/>
      <c r="P49" s="137"/>
      <c r="Q49" s="137"/>
      <c r="R49" s="137"/>
      <c r="S49" s="236">
        <v>20</v>
      </c>
      <c r="T49" s="170"/>
      <c r="U49" s="166"/>
      <c r="V49" s="169"/>
      <c r="W49" s="166"/>
      <c r="X49" s="167"/>
      <c r="Y49" s="167"/>
      <c r="Z49" s="167"/>
      <c r="AA49" s="167"/>
      <c r="AB49" s="167"/>
      <c r="AC49" s="167"/>
    </row>
    <row r="50" spans="1:29" ht="15">
      <c r="A50" s="31">
        <v>45</v>
      </c>
      <c r="B50" s="86" t="s">
        <v>64</v>
      </c>
      <c r="C50" s="195">
        <f>SUM(D50:S50)</f>
        <v>20</v>
      </c>
      <c r="D50" s="216"/>
      <c r="E50" s="216"/>
      <c r="F50" s="216"/>
      <c r="G50" s="216"/>
      <c r="H50" s="72"/>
      <c r="I50" s="148">
        <v>16</v>
      </c>
      <c r="J50" s="72"/>
      <c r="K50" s="135"/>
      <c r="L50" s="135"/>
      <c r="M50" s="135"/>
      <c r="N50" s="135"/>
      <c r="O50" s="69"/>
      <c r="P50" s="137"/>
      <c r="Q50" s="137"/>
      <c r="R50" s="137"/>
      <c r="S50" s="171">
        <v>4</v>
      </c>
      <c r="T50" s="170"/>
      <c r="U50" s="166"/>
      <c r="V50" s="169"/>
      <c r="W50" s="166"/>
      <c r="X50" s="167"/>
      <c r="Y50" s="167"/>
      <c r="Z50" s="167"/>
      <c r="AA50" s="167"/>
      <c r="AB50" s="167"/>
      <c r="AC50" s="167"/>
    </row>
    <row r="51" spans="1:29" ht="15">
      <c r="A51" s="31">
        <v>46</v>
      </c>
      <c r="B51" s="45" t="s">
        <v>65</v>
      </c>
      <c r="C51" s="195">
        <f>SUM(D51:S51)</f>
        <v>20</v>
      </c>
      <c r="D51" s="50">
        <v>1</v>
      </c>
      <c r="E51" s="201"/>
      <c r="F51" s="201"/>
      <c r="G51" s="201"/>
      <c r="H51" s="50"/>
      <c r="I51" s="228">
        <v>12</v>
      </c>
      <c r="J51" s="69">
        <v>2</v>
      </c>
      <c r="K51" s="135">
        <v>2</v>
      </c>
      <c r="L51" s="135"/>
      <c r="M51" s="135"/>
      <c r="N51" s="135"/>
      <c r="O51" s="69"/>
      <c r="P51" s="137">
        <v>1</v>
      </c>
      <c r="Q51" s="222"/>
      <c r="R51" s="137"/>
      <c r="S51" s="171">
        <v>2</v>
      </c>
      <c r="T51" s="170"/>
      <c r="U51" s="166"/>
      <c r="V51" s="169"/>
      <c r="W51" s="166"/>
      <c r="X51" s="167"/>
      <c r="Y51" s="167"/>
      <c r="Z51" s="167"/>
      <c r="AA51" s="167"/>
      <c r="AB51" s="167"/>
      <c r="AC51" s="167"/>
    </row>
    <row r="52" spans="1:29" ht="15">
      <c r="A52" s="31">
        <v>47</v>
      </c>
      <c r="B52" s="55" t="s">
        <v>66</v>
      </c>
      <c r="C52" s="195">
        <f>SUM(D52:S52)</f>
        <v>20</v>
      </c>
      <c r="D52" s="50">
        <v>1</v>
      </c>
      <c r="E52" s="201"/>
      <c r="F52" s="201"/>
      <c r="G52" s="201"/>
      <c r="H52" s="50"/>
      <c r="I52" s="228">
        <v>12</v>
      </c>
      <c r="J52" s="69">
        <v>2</v>
      </c>
      <c r="K52" s="135">
        <v>2</v>
      </c>
      <c r="L52" s="135"/>
      <c r="M52" s="135"/>
      <c r="N52" s="135"/>
      <c r="O52" s="69"/>
      <c r="P52" s="137">
        <v>1</v>
      </c>
      <c r="Q52" s="222"/>
      <c r="R52" s="137"/>
      <c r="S52" s="171">
        <v>2</v>
      </c>
      <c r="T52" s="170"/>
      <c r="U52" s="166"/>
      <c r="V52" s="169"/>
      <c r="W52" s="166"/>
      <c r="X52" s="167"/>
      <c r="Y52" s="167"/>
      <c r="Z52" s="167"/>
      <c r="AA52" s="167"/>
      <c r="AB52" s="167"/>
      <c r="AC52" s="167"/>
    </row>
    <row r="53" spans="1:29" ht="15">
      <c r="A53" s="31">
        <v>48</v>
      </c>
      <c r="B53" s="66" t="s">
        <v>67</v>
      </c>
      <c r="C53" s="195">
        <f>SUM(D53:S53)</f>
        <v>18</v>
      </c>
      <c r="D53" s="49"/>
      <c r="E53" s="69">
        <v>9</v>
      </c>
      <c r="F53" s="201"/>
      <c r="G53" s="201"/>
      <c r="H53" s="203"/>
      <c r="I53" s="212"/>
      <c r="J53" s="69"/>
      <c r="K53" s="135"/>
      <c r="L53" s="135"/>
      <c r="M53" s="135"/>
      <c r="N53" s="135"/>
      <c r="O53" s="69"/>
      <c r="P53" s="137"/>
      <c r="Q53" s="137"/>
      <c r="R53" s="137"/>
      <c r="S53" s="171">
        <v>9</v>
      </c>
      <c r="T53" s="170"/>
      <c r="U53" s="166"/>
      <c r="V53" s="169"/>
      <c r="W53" s="166"/>
      <c r="X53" s="167"/>
      <c r="Y53" s="167"/>
      <c r="Z53" s="167"/>
      <c r="AA53" s="167"/>
      <c r="AB53" s="167"/>
      <c r="AC53" s="167"/>
    </row>
    <row r="54" spans="1:29" ht="15">
      <c r="A54" s="31">
        <v>49</v>
      </c>
      <c r="B54" s="38" t="s">
        <v>68</v>
      </c>
      <c r="C54" s="195">
        <f>SUM(D54:S54)-P54</f>
        <v>18</v>
      </c>
      <c r="D54" s="50">
        <v>1</v>
      </c>
      <c r="E54" s="69">
        <v>2</v>
      </c>
      <c r="F54" s="69">
        <v>9</v>
      </c>
      <c r="G54" s="201"/>
      <c r="H54" s="203"/>
      <c r="I54" s="135">
        <v>1</v>
      </c>
      <c r="J54" s="69">
        <v>2</v>
      </c>
      <c r="K54" s="135">
        <v>2</v>
      </c>
      <c r="L54" s="135"/>
      <c r="M54" s="135"/>
      <c r="N54" s="135"/>
      <c r="O54" s="69"/>
      <c r="P54" s="222">
        <v>1</v>
      </c>
      <c r="Q54" s="137">
        <v>1</v>
      </c>
      <c r="R54" s="223"/>
      <c r="S54" s="171"/>
      <c r="T54" s="170"/>
      <c r="U54" s="166"/>
      <c r="V54" s="169"/>
      <c r="W54" s="166"/>
      <c r="X54" s="167"/>
      <c r="Y54" s="167"/>
      <c r="Z54" s="167"/>
      <c r="AA54" s="167"/>
      <c r="AB54" s="167"/>
      <c r="AC54" s="167"/>
    </row>
    <row r="55" spans="1:29" ht="15">
      <c r="A55" s="31">
        <v>50</v>
      </c>
      <c r="B55" s="45" t="s">
        <v>69</v>
      </c>
      <c r="C55" s="195">
        <f>SUM(D55:S55)</f>
        <v>18</v>
      </c>
      <c r="D55" s="50">
        <v>1</v>
      </c>
      <c r="E55" s="69">
        <v>2</v>
      </c>
      <c r="F55" s="69">
        <v>9</v>
      </c>
      <c r="G55" s="201"/>
      <c r="H55" s="203"/>
      <c r="I55" s="135">
        <v>1</v>
      </c>
      <c r="J55" s="69">
        <v>2</v>
      </c>
      <c r="K55" s="135">
        <v>2</v>
      </c>
      <c r="L55" s="135"/>
      <c r="M55" s="135"/>
      <c r="N55" s="135"/>
      <c r="O55" s="69"/>
      <c r="P55" s="222"/>
      <c r="Q55" s="137">
        <v>1</v>
      </c>
      <c r="R55" s="223"/>
      <c r="S55" s="171"/>
      <c r="T55" s="170"/>
      <c r="U55" s="166"/>
      <c r="V55" s="169"/>
      <c r="W55" s="166"/>
      <c r="X55" s="167"/>
      <c r="Y55" s="167"/>
      <c r="Z55" s="167"/>
      <c r="AA55" s="167"/>
      <c r="AB55" s="167"/>
      <c r="AC55" s="167"/>
    </row>
    <row r="56" spans="1:29" ht="15">
      <c r="A56" s="31">
        <v>51</v>
      </c>
      <c r="B56" s="55" t="s">
        <v>70</v>
      </c>
      <c r="C56" s="195">
        <f>SUM(D56:S56)</f>
        <v>15</v>
      </c>
      <c r="D56" s="50">
        <v>1</v>
      </c>
      <c r="E56" s="69">
        <v>2</v>
      </c>
      <c r="F56" s="201"/>
      <c r="G56" s="69">
        <v>2</v>
      </c>
      <c r="H56" s="50">
        <v>2</v>
      </c>
      <c r="I56" s="135">
        <v>1</v>
      </c>
      <c r="J56" s="201"/>
      <c r="K56" s="212"/>
      <c r="L56" s="201"/>
      <c r="M56" s="212"/>
      <c r="N56" s="201"/>
      <c r="O56" s="212"/>
      <c r="P56" s="201"/>
      <c r="Q56" s="137">
        <v>5</v>
      </c>
      <c r="R56" s="137"/>
      <c r="S56" s="171">
        <v>2</v>
      </c>
      <c r="T56" s="170"/>
      <c r="U56" s="166"/>
      <c r="V56" s="169"/>
      <c r="W56" s="166"/>
      <c r="X56" s="167"/>
      <c r="Y56" s="167"/>
      <c r="Z56" s="167"/>
      <c r="AA56" s="167"/>
      <c r="AB56" s="167"/>
      <c r="AC56" s="167"/>
    </row>
    <row r="57" spans="1:29" ht="15">
      <c r="A57" s="31">
        <v>52</v>
      </c>
      <c r="B57" s="49" t="s">
        <v>71</v>
      </c>
      <c r="C57" s="195">
        <f>SUM(D57:S57)</f>
        <v>15</v>
      </c>
      <c r="D57" s="209"/>
      <c r="E57" s="69">
        <v>5</v>
      </c>
      <c r="F57" s="201"/>
      <c r="G57" s="201"/>
      <c r="H57" s="203"/>
      <c r="I57" s="135">
        <v>1</v>
      </c>
      <c r="J57" s="69"/>
      <c r="K57" s="135">
        <v>2</v>
      </c>
      <c r="L57" s="135"/>
      <c r="M57" s="135"/>
      <c r="N57" s="135"/>
      <c r="O57" s="69"/>
      <c r="P57" s="137">
        <v>4</v>
      </c>
      <c r="Q57" s="137">
        <v>1</v>
      </c>
      <c r="R57" s="137"/>
      <c r="S57" s="171">
        <v>2</v>
      </c>
      <c r="T57" s="170"/>
      <c r="U57" s="166"/>
      <c r="V57" s="169"/>
      <c r="W57" s="166"/>
      <c r="X57" s="167"/>
      <c r="Y57" s="167"/>
      <c r="Z57" s="167"/>
      <c r="AA57" s="167"/>
      <c r="AB57" s="167"/>
      <c r="AC57" s="167"/>
    </row>
    <row r="58" spans="1:29" ht="15">
      <c r="A58" s="31">
        <v>53</v>
      </c>
      <c r="B58" s="38" t="s">
        <v>72</v>
      </c>
      <c r="C58" s="195">
        <f>SUM(D58:S58)-J58</f>
        <v>15</v>
      </c>
      <c r="D58" s="50">
        <v>1</v>
      </c>
      <c r="E58" s="69">
        <v>2</v>
      </c>
      <c r="F58" s="69">
        <v>1</v>
      </c>
      <c r="G58" s="69">
        <v>2</v>
      </c>
      <c r="H58" s="50">
        <v>2</v>
      </c>
      <c r="I58" s="135">
        <v>1</v>
      </c>
      <c r="J58" s="215">
        <v>2</v>
      </c>
      <c r="K58" s="212"/>
      <c r="L58" s="212"/>
      <c r="M58" s="212"/>
      <c r="N58" s="212"/>
      <c r="O58" s="201"/>
      <c r="P58" s="222"/>
      <c r="Q58" s="137">
        <v>1</v>
      </c>
      <c r="R58" s="223"/>
      <c r="S58" s="171">
        <v>5</v>
      </c>
      <c r="T58" s="170"/>
      <c r="U58" s="166"/>
      <c r="V58" s="169"/>
      <c r="W58" s="166"/>
      <c r="X58" s="167"/>
      <c r="Y58" s="167"/>
      <c r="Z58" s="167"/>
      <c r="AA58" s="167"/>
      <c r="AB58" s="167"/>
      <c r="AC58" s="167"/>
    </row>
    <row r="59" spans="1:29" ht="15">
      <c r="A59" s="31">
        <v>54</v>
      </c>
      <c r="B59" s="38" t="s">
        <v>73</v>
      </c>
      <c r="C59" s="195">
        <f>SUM(D59:S59)-J59</f>
        <v>15</v>
      </c>
      <c r="D59" s="50">
        <v>1</v>
      </c>
      <c r="E59" s="69">
        <v>2</v>
      </c>
      <c r="F59" s="69">
        <v>1</v>
      </c>
      <c r="G59" s="69">
        <v>2</v>
      </c>
      <c r="H59" s="50">
        <v>2</v>
      </c>
      <c r="I59" s="135">
        <v>1</v>
      </c>
      <c r="J59" s="215">
        <v>2</v>
      </c>
      <c r="K59" s="212"/>
      <c r="L59" s="212"/>
      <c r="M59" s="212"/>
      <c r="N59" s="212"/>
      <c r="O59" s="201"/>
      <c r="P59" s="222"/>
      <c r="Q59" s="137">
        <v>1</v>
      </c>
      <c r="R59" s="223"/>
      <c r="S59" s="171">
        <v>5</v>
      </c>
      <c r="T59" s="170"/>
      <c r="U59" s="166"/>
      <c r="V59" s="169"/>
      <c r="W59" s="166"/>
      <c r="X59" s="167"/>
      <c r="Y59" s="167"/>
      <c r="Z59" s="167"/>
      <c r="AA59" s="167"/>
      <c r="AB59" s="167"/>
      <c r="AC59" s="167"/>
    </row>
    <row r="60" spans="1:29" ht="15">
      <c r="A60" s="31">
        <v>55</v>
      </c>
      <c r="B60" s="210" t="s">
        <v>74</v>
      </c>
      <c r="C60" s="195">
        <f>SUM(D60:S60)</f>
        <v>14</v>
      </c>
      <c r="D60" s="72"/>
      <c r="E60" s="72"/>
      <c r="F60" s="216"/>
      <c r="G60" s="216"/>
      <c r="H60" s="216"/>
      <c r="I60" s="216"/>
      <c r="J60" s="72"/>
      <c r="K60" s="72"/>
      <c r="L60" s="72"/>
      <c r="M60" s="72"/>
      <c r="N60" s="72"/>
      <c r="O60" s="72"/>
      <c r="P60" s="72"/>
      <c r="Q60" s="232">
        <v>12</v>
      </c>
      <c r="R60" s="137"/>
      <c r="S60" s="171">
        <v>2</v>
      </c>
      <c r="T60" s="170"/>
      <c r="U60" s="166"/>
      <c r="V60" s="169"/>
      <c r="W60" s="166"/>
      <c r="X60" s="167"/>
      <c r="Y60" s="167"/>
      <c r="Z60" s="167"/>
      <c r="AA60" s="167"/>
      <c r="AB60" s="167"/>
      <c r="AC60" s="167"/>
    </row>
    <row r="61" spans="1:29" ht="15">
      <c r="A61" s="31">
        <v>56</v>
      </c>
      <c r="B61" s="49" t="s">
        <v>75</v>
      </c>
      <c r="C61" s="195">
        <f>SUM(D61:S61)</f>
        <v>14</v>
      </c>
      <c r="D61" s="50"/>
      <c r="E61" s="69"/>
      <c r="F61" s="201"/>
      <c r="G61" s="201"/>
      <c r="H61" s="203"/>
      <c r="I61" s="212"/>
      <c r="J61" s="69"/>
      <c r="K61" s="135">
        <v>2</v>
      </c>
      <c r="L61" s="135"/>
      <c r="M61" s="135"/>
      <c r="N61" s="135"/>
      <c r="O61" s="69"/>
      <c r="P61" s="137"/>
      <c r="Q61" s="137"/>
      <c r="R61" s="137"/>
      <c r="S61" s="171">
        <v>12</v>
      </c>
      <c r="T61" s="170"/>
      <c r="U61" s="166"/>
      <c r="V61" s="169"/>
      <c r="W61" s="166"/>
      <c r="X61" s="167"/>
      <c r="Y61" s="167"/>
      <c r="Z61" s="167"/>
      <c r="AA61" s="167"/>
      <c r="AB61" s="167"/>
      <c r="AC61" s="167"/>
    </row>
    <row r="62" spans="1:29" ht="15">
      <c r="A62" s="31">
        <v>57</v>
      </c>
      <c r="B62" s="55" t="s">
        <v>76</v>
      </c>
      <c r="C62" s="195">
        <f>SUM(D62:S62)</f>
        <v>13</v>
      </c>
      <c r="D62" s="50">
        <v>1</v>
      </c>
      <c r="E62" s="69">
        <v>2</v>
      </c>
      <c r="F62" s="201"/>
      <c r="G62" s="69">
        <v>2</v>
      </c>
      <c r="H62" s="50">
        <v>2</v>
      </c>
      <c r="I62" s="135">
        <v>1</v>
      </c>
      <c r="J62" s="201"/>
      <c r="K62" s="212"/>
      <c r="L62" s="212"/>
      <c r="M62" s="212"/>
      <c r="N62" s="212"/>
      <c r="O62" s="201"/>
      <c r="P62" s="222"/>
      <c r="Q62" s="137">
        <v>5</v>
      </c>
      <c r="R62" s="137"/>
      <c r="S62" s="171"/>
      <c r="T62" s="170"/>
      <c r="U62" s="166"/>
      <c r="V62" s="169"/>
      <c r="W62" s="166"/>
      <c r="X62" s="167"/>
      <c r="Y62" s="167"/>
      <c r="Z62" s="167"/>
      <c r="AA62" s="167"/>
      <c r="AB62" s="167"/>
      <c r="AC62" s="167"/>
    </row>
    <row r="63" spans="1:29" ht="15">
      <c r="A63" s="31">
        <v>58</v>
      </c>
      <c r="B63" s="49" t="s">
        <v>77</v>
      </c>
      <c r="C63" s="195">
        <f>SUM(D63:S63)</f>
        <v>13</v>
      </c>
      <c r="D63" s="209"/>
      <c r="E63" s="69">
        <v>4</v>
      </c>
      <c r="F63" s="201"/>
      <c r="G63" s="201"/>
      <c r="H63" s="203"/>
      <c r="I63" s="135">
        <v>1</v>
      </c>
      <c r="J63" s="69">
        <v>2</v>
      </c>
      <c r="K63" s="135"/>
      <c r="L63" s="135"/>
      <c r="M63" s="135"/>
      <c r="N63" s="135"/>
      <c r="O63" s="69"/>
      <c r="P63" s="137">
        <v>4</v>
      </c>
      <c r="Q63" s="137"/>
      <c r="R63" s="137"/>
      <c r="S63" s="171">
        <v>2</v>
      </c>
      <c r="T63" s="170"/>
      <c r="U63" s="166"/>
      <c r="V63" s="169"/>
      <c r="W63" s="166"/>
      <c r="X63" s="167"/>
      <c r="Y63" s="167"/>
      <c r="Z63" s="167"/>
      <c r="AA63" s="167"/>
      <c r="AB63" s="167"/>
      <c r="AC63" s="167"/>
    </row>
    <row r="64" spans="1:29" ht="15">
      <c r="A64" s="31">
        <v>59</v>
      </c>
      <c r="B64" s="217" t="s">
        <v>78</v>
      </c>
      <c r="C64" s="195">
        <f>SUM(D64:S64)</f>
        <v>12</v>
      </c>
      <c r="D64" s="209"/>
      <c r="E64" s="201"/>
      <c r="F64" s="201"/>
      <c r="G64" s="201"/>
      <c r="H64" s="50"/>
      <c r="I64" s="135"/>
      <c r="J64" s="69"/>
      <c r="K64" s="135"/>
      <c r="L64" s="135"/>
      <c r="M64" s="135"/>
      <c r="N64" s="135"/>
      <c r="O64" s="69"/>
      <c r="P64" s="137"/>
      <c r="Q64" s="137"/>
      <c r="R64" s="137"/>
      <c r="S64" s="171">
        <v>12</v>
      </c>
      <c r="T64" s="170"/>
      <c r="U64" s="166"/>
      <c r="V64" s="169"/>
      <c r="W64" s="166"/>
      <c r="X64" s="167"/>
      <c r="Y64" s="167"/>
      <c r="Z64" s="167"/>
      <c r="AA64" s="167"/>
      <c r="AB64" s="167"/>
      <c r="AC64" s="167"/>
    </row>
    <row r="65" spans="1:29" ht="15">
      <c r="A65" s="31">
        <v>60</v>
      </c>
      <c r="B65" s="237" t="s">
        <v>79</v>
      </c>
      <c r="C65" s="195">
        <f>SUM(D65:S65)</f>
        <v>12</v>
      </c>
      <c r="D65" s="209"/>
      <c r="E65" s="201"/>
      <c r="F65" s="201"/>
      <c r="G65" s="201"/>
      <c r="H65" s="50"/>
      <c r="I65" s="135"/>
      <c r="J65" s="69"/>
      <c r="K65" s="135"/>
      <c r="L65" s="135"/>
      <c r="M65" s="135"/>
      <c r="N65" s="135"/>
      <c r="O65" s="69"/>
      <c r="P65" s="137"/>
      <c r="Q65" s="137"/>
      <c r="R65" s="137"/>
      <c r="S65" s="171">
        <v>12</v>
      </c>
      <c r="T65" s="170"/>
      <c r="U65" s="166"/>
      <c r="V65" s="169"/>
      <c r="W65" s="166"/>
      <c r="X65" s="167"/>
      <c r="Y65" s="167"/>
      <c r="Z65" s="167"/>
      <c r="AA65" s="167"/>
      <c r="AB65" s="167"/>
      <c r="AC65" s="167"/>
    </row>
    <row r="66" spans="1:29" ht="15">
      <c r="A66" s="31">
        <v>61</v>
      </c>
      <c r="B66" s="217" t="s">
        <v>80</v>
      </c>
      <c r="C66" s="195">
        <f>SUM(D66:S66)</f>
        <v>12</v>
      </c>
      <c r="D66" s="209"/>
      <c r="E66" s="201"/>
      <c r="F66" s="201"/>
      <c r="G66" s="201"/>
      <c r="H66" s="50"/>
      <c r="I66" s="135"/>
      <c r="J66" s="69"/>
      <c r="K66" s="135">
        <v>12</v>
      </c>
      <c r="L66" s="135"/>
      <c r="M66" s="135"/>
      <c r="N66" s="135"/>
      <c r="O66" s="69"/>
      <c r="P66" s="137"/>
      <c r="Q66" s="137"/>
      <c r="R66" s="137"/>
      <c r="S66" s="171"/>
      <c r="T66" s="170"/>
      <c r="U66" s="166"/>
      <c r="V66" s="169"/>
      <c r="W66" s="166"/>
      <c r="X66" s="167"/>
      <c r="Y66" s="167"/>
      <c r="Z66" s="167"/>
      <c r="AA66" s="167"/>
      <c r="AB66" s="167"/>
      <c r="AC66" s="167"/>
    </row>
    <row r="67" spans="1:29" ht="15">
      <c r="A67" s="31">
        <v>62</v>
      </c>
      <c r="B67" s="55" t="s">
        <v>81</v>
      </c>
      <c r="C67" s="195">
        <f>SUM(D67:S67)</f>
        <v>12</v>
      </c>
      <c r="D67" s="203"/>
      <c r="E67" s="201"/>
      <c r="F67" s="95">
        <v>12</v>
      </c>
      <c r="G67" s="69"/>
      <c r="H67" s="203"/>
      <c r="I67" s="212"/>
      <c r="J67" s="69"/>
      <c r="K67" s="135"/>
      <c r="L67" s="135"/>
      <c r="M67" s="135"/>
      <c r="N67" s="135"/>
      <c r="O67" s="69"/>
      <c r="P67" s="137"/>
      <c r="Q67" s="137"/>
      <c r="R67" s="137"/>
      <c r="S67" s="171"/>
      <c r="T67" s="170"/>
      <c r="U67" s="166"/>
      <c r="V67" s="169"/>
      <c r="W67" s="166"/>
      <c r="X67" s="167"/>
      <c r="Y67" s="167"/>
      <c r="Z67" s="167"/>
      <c r="AA67" s="167"/>
      <c r="AB67" s="167"/>
      <c r="AC67" s="167"/>
    </row>
    <row r="68" spans="1:29" ht="15">
      <c r="A68" s="31">
        <v>63</v>
      </c>
      <c r="B68" s="55" t="s">
        <v>82</v>
      </c>
      <c r="C68" s="195">
        <f>SUM(D68:S68)</f>
        <v>11</v>
      </c>
      <c r="D68" s="50"/>
      <c r="E68" s="69"/>
      <c r="F68" s="201"/>
      <c r="G68" s="201"/>
      <c r="H68" s="203"/>
      <c r="I68" s="212"/>
      <c r="J68" s="69">
        <v>4</v>
      </c>
      <c r="K68" s="135"/>
      <c r="L68" s="135"/>
      <c r="M68" s="135"/>
      <c r="N68" s="135"/>
      <c r="O68" s="69"/>
      <c r="P68" s="137"/>
      <c r="Q68" s="137">
        <v>7</v>
      </c>
      <c r="R68" s="137"/>
      <c r="S68" s="171"/>
      <c r="T68" s="170"/>
      <c r="U68" s="166"/>
      <c r="V68" s="169"/>
      <c r="W68" s="166"/>
      <c r="X68" s="167"/>
      <c r="Y68" s="167"/>
      <c r="Z68" s="167"/>
      <c r="AA68" s="167"/>
      <c r="AB68" s="167"/>
      <c r="AC68" s="167"/>
    </row>
    <row r="69" spans="1:29" ht="15">
      <c r="A69" s="31">
        <v>64</v>
      </c>
      <c r="B69" s="38" t="s">
        <v>83</v>
      </c>
      <c r="C69" s="195">
        <f>SUM(D69:S69)</f>
        <v>11</v>
      </c>
      <c r="D69" s="201"/>
      <c r="E69" s="201"/>
      <c r="F69" s="201"/>
      <c r="G69" s="69">
        <v>2</v>
      </c>
      <c r="H69" s="50">
        <v>4</v>
      </c>
      <c r="I69" s="135"/>
      <c r="J69" s="201"/>
      <c r="K69" s="135">
        <v>2</v>
      </c>
      <c r="L69" s="135"/>
      <c r="M69" s="135"/>
      <c r="N69" s="135"/>
      <c r="O69" s="69"/>
      <c r="P69" s="137">
        <v>1</v>
      </c>
      <c r="Q69" s="137"/>
      <c r="R69" s="137"/>
      <c r="S69" s="171">
        <v>2</v>
      </c>
      <c r="T69" s="170"/>
      <c r="U69" s="166"/>
      <c r="V69" s="169"/>
      <c r="W69" s="166"/>
      <c r="X69" s="167"/>
      <c r="Y69" s="167"/>
      <c r="Z69" s="167"/>
      <c r="AA69" s="167"/>
      <c r="AB69" s="167"/>
      <c r="AC69" s="167"/>
    </row>
    <row r="70" spans="1:29" ht="15">
      <c r="A70" s="31">
        <v>65</v>
      </c>
      <c r="B70" s="38" t="s">
        <v>84</v>
      </c>
      <c r="C70" s="195">
        <f>SUM(D70:S70)</f>
        <v>11</v>
      </c>
      <c r="D70" s="50">
        <v>1</v>
      </c>
      <c r="E70" s="201"/>
      <c r="F70" s="201"/>
      <c r="G70" s="69">
        <v>2</v>
      </c>
      <c r="H70" s="50">
        <v>2</v>
      </c>
      <c r="I70" s="135">
        <v>1</v>
      </c>
      <c r="J70" s="69">
        <v>2</v>
      </c>
      <c r="K70" s="212"/>
      <c r="L70" s="212"/>
      <c r="M70" s="212"/>
      <c r="N70" s="212"/>
      <c r="O70" s="201"/>
      <c r="P70" s="222"/>
      <c r="Q70" s="137">
        <v>1</v>
      </c>
      <c r="R70" s="137"/>
      <c r="S70" s="171">
        <v>2</v>
      </c>
      <c r="T70" s="170"/>
      <c r="U70" s="166"/>
      <c r="V70" s="169"/>
      <c r="W70" s="166"/>
      <c r="X70" s="167"/>
      <c r="Y70" s="167"/>
      <c r="Z70" s="167"/>
      <c r="AA70" s="167"/>
      <c r="AB70" s="167"/>
      <c r="AC70" s="167"/>
    </row>
    <row r="71" spans="1:29" ht="15">
      <c r="A71" s="31">
        <v>66</v>
      </c>
      <c r="B71" s="55" t="s">
        <v>85</v>
      </c>
      <c r="C71" s="195">
        <f>SUM(D71:S71)</f>
        <v>10</v>
      </c>
      <c r="D71" s="50">
        <v>1</v>
      </c>
      <c r="E71" s="201"/>
      <c r="F71" s="201"/>
      <c r="G71" s="69">
        <v>2</v>
      </c>
      <c r="H71" s="203"/>
      <c r="I71" s="135">
        <v>5</v>
      </c>
      <c r="J71" s="69"/>
      <c r="K71" s="135"/>
      <c r="L71" s="135"/>
      <c r="M71" s="135"/>
      <c r="N71" s="135"/>
      <c r="O71" s="69"/>
      <c r="P71" s="222"/>
      <c r="Q71" s="137"/>
      <c r="R71" s="137"/>
      <c r="S71" s="171">
        <v>2</v>
      </c>
      <c r="T71" s="170"/>
      <c r="U71" s="166"/>
      <c r="V71" s="169"/>
      <c r="W71" s="166"/>
      <c r="X71" s="167"/>
      <c r="Y71" s="167"/>
      <c r="Z71" s="167"/>
      <c r="AA71" s="167"/>
      <c r="AB71" s="167"/>
      <c r="AC71" s="167"/>
    </row>
    <row r="72" spans="1:29" ht="15">
      <c r="A72" s="31">
        <v>67</v>
      </c>
      <c r="B72" s="96" t="s">
        <v>86</v>
      </c>
      <c r="C72" s="195">
        <f>SUM(D72:S72)</f>
        <v>9</v>
      </c>
      <c r="D72" s="209"/>
      <c r="E72" s="201"/>
      <c r="F72" s="201"/>
      <c r="G72" s="201"/>
      <c r="H72" s="50"/>
      <c r="I72" s="135"/>
      <c r="J72" s="69"/>
      <c r="K72" s="135"/>
      <c r="L72" s="135"/>
      <c r="M72" s="135"/>
      <c r="N72" s="135"/>
      <c r="O72" s="69"/>
      <c r="P72" s="137">
        <v>9</v>
      </c>
      <c r="Q72" s="137"/>
      <c r="R72" s="137"/>
      <c r="S72" s="171"/>
      <c r="T72" s="170"/>
      <c r="U72" s="166"/>
      <c r="V72" s="169"/>
      <c r="W72" s="166"/>
      <c r="X72" s="167"/>
      <c r="Y72" s="167"/>
      <c r="Z72" s="167"/>
      <c r="AA72" s="167"/>
      <c r="AB72" s="167"/>
      <c r="AC72" s="167"/>
    </row>
    <row r="73" spans="1:29" ht="15">
      <c r="A73" s="31">
        <v>68</v>
      </c>
      <c r="B73" s="238" t="s">
        <v>87</v>
      </c>
      <c r="C73" s="195">
        <f>SUM(D73:S73)</f>
        <v>9</v>
      </c>
      <c r="D73" s="49"/>
      <c r="E73" s="69"/>
      <c r="F73" s="201"/>
      <c r="G73" s="69"/>
      <c r="H73" s="203"/>
      <c r="I73" s="212"/>
      <c r="J73" s="201"/>
      <c r="K73" s="135"/>
      <c r="L73" s="135"/>
      <c r="M73" s="135"/>
      <c r="N73" s="135"/>
      <c r="O73" s="69"/>
      <c r="P73" s="137"/>
      <c r="Q73" s="137"/>
      <c r="R73" s="137"/>
      <c r="S73" s="171">
        <v>9</v>
      </c>
      <c r="T73" s="170"/>
      <c r="U73" s="166"/>
      <c r="V73" s="169"/>
      <c r="W73" s="166"/>
      <c r="X73" s="167"/>
      <c r="Y73" s="167"/>
      <c r="Z73" s="167"/>
      <c r="AA73" s="167"/>
      <c r="AB73" s="167"/>
      <c r="AC73" s="167"/>
    </row>
    <row r="74" spans="1:29" ht="15">
      <c r="A74" s="31">
        <v>69</v>
      </c>
      <c r="B74" s="49" t="s">
        <v>88</v>
      </c>
      <c r="C74" s="195">
        <f>SUM(D74:S74)</f>
        <v>9</v>
      </c>
      <c r="D74" s="49"/>
      <c r="E74" s="69">
        <v>7</v>
      </c>
      <c r="F74" s="201"/>
      <c r="G74" s="69">
        <v>2</v>
      </c>
      <c r="H74" s="203"/>
      <c r="I74" s="212"/>
      <c r="J74" s="201"/>
      <c r="K74" s="135"/>
      <c r="L74" s="135"/>
      <c r="M74" s="135"/>
      <c r="N74" s="135"/>
      <c r="O74" s="69"/>
      <c r="P74" s="137"/>
      <c r="Q74" s="137"/>
      <c r="R74" s="137"/>
      <c r="S74" s="171"/>
      <c r="T74" s="170"/>
      <c r="U74" s="166"/>
      <c r="V74" s="169"/>
      <c r="W74" s="166"/>
      <c r="X74" s="167"/>
      <c r="Y74" s="167"/>
      <c r="Z74" s="167"/>
      <c r="AA74" s="167"/>
      <c r="AB74" s="167"/>
      <c r="AC74" s="167"/>
    </row>
    <row r="75" spans="1:29" ht="15">
      <c r="A75" s="31">
        <v>70</v>
      </c>
      <c r="B75" s="38" t="s">
        <v>89</v>
      </c>
      <c r="C75" s="195">
        <f>SUM(D75:S75)-D75</f>
        <v>8</v>
      </c>
      <c r="D75" s="203">
        <v>1</v>
      </c>
      <c r="E75" s="69">
        <v>2</v>
      </c>
      <c r="F75" s="69">
        <v>1</v>
      </c>
      <c r="G75" s="201"/>
      <c r="H75" s="201"/>
      <c r="I75" s="135">
        <v>1</v>
      </c>
      <c r="J75" s="69"/>
      <c r="K75" s="135"/>
      <c r="L75" s="135"/>
      <c r="M75" s="135"/>
      <c r="N75" s="135"/>
      <c r="O75" s="69"/>
      <c r="P75" s="137">
        <v>3</v>
      </c>
      <c r="Q75" s="137">
        <v>1</v>
      </c>
      <c r="R75" s="137"/>
      <c r="S75" s="171"/>
      <c r="T75" s="170"/>
      <c r="U75" s="166"/>
      <c r="V75" s="169"/>
      <c r="W75" s="166"/>
      <c r="X75" s="167"/>
      <c r="Y75" s="167"/>
      <c r="Z75" s="167"/>
      <c r="AA75" s="167"/>
      <c r="AB75" s="167"/>
      <c r="AC75" s="167"/>
    </row>
    <row r="76" spans="1:29" ht="15">
      <c r="A76" s="31">
        <v>71</v>
      </c>
      <c r="B76" s="174" t="s">
        <v>90</v>
      </c>
      <c r="C76" s="195">
        <f>SUM(D76:S76)-D76</f>
        <v>8</v>
      </c>
      <c r="D76" s="203">
        <v>1</v>
      </c>
      <c r="E76" s="69">
        <v>2</v>
      </c>
      <c r="F76" s="69">
        <v>1</v>
      </c>
      <c r="G76" s="201"/>
      <c r="H76" s="201"/>
      <c r="I76" s="135">
        <v>1</v>
      </c>
      <c r="J76" s="69"/>
      <c r="K76" s="135"/>
      <c r="L76" s="135"/>
      <c r="M76" s="135"/>
      <c r="N76" s="135"/>
      <c r="O76" s="69"/>
      <c r="P76" s="137">
        <v>3</v>
      </c>
      <c r="Q76" s="137">
        <v>1</v>
      </c>
      <c r="R76" s="137"/>
      <c r="S76" s="171"/>
      <c r="T76" s="170"/>
      <c r="U76" s="166"/>
      <c r="V76" s="169"/>
      <c r="W76" s="166"/>
      <c r="X76" s="167"/>
      <c r="Y76" s="167"/>
      <c r="Z76" s="167"/>
      <c r="AA76" s="167"/>
      <c r="AB76" s="167"/>
      <c r="AC76" s="167"/>
    </row>
    <row r="77" spans="1:29" ht="15">
      <c r="A77" s="31">
        <v>72</v>
      </c>
      <c r="B77" s="45" t="s">
        <v>91</v>
      </c>
      <c r="C77" s="195">
        <f>SUM(D77:S77)</f>
        <v>7</v>
      </c>
      <c r="D77" s="50"/>
      <c r="E77" s="69">
        <v>2</v>
      </c>
      <c r="F77" s="201"/>
      <c r="G77" s="201"/>
      <c r="H77" s="203"/>
      <c r="I77" s="212"/>
      <c r="J77" s="69"/>
      <c r="K77" s="135">
        <v>4</v>
      </c>
      <c r="L77" s="135"/>
      <c r="M77" s="135"/>
      <c r="N77" s="135"/>
      <c r="O77" s="69"/>
      <c r="P77" s="137">
        <v>1</v>
      </c>
      <c r="Q77" s="137"/>
      <c r="R77" s="137"/>
      <c r="S77" s="171"/>
      <c r="T77" s="170"/>
      <c r="U77" s="166"/>
      <c r="V77" s="169"/>
      <c r="W77" s="166"/>
      <c r="X77" s="167"/>
      <c r="Y77" s="167"/>
      <c r="Z77" s="167"/>
      <c r="AA77" s="167"/>
      <c r="AB77" s="167"/>
      <c r="AC77" s="167"/>
    </row>
    <row r="78" spans="1:29" ht="15">
      <c r="A78" s="31">
        <v>73</v>
      </c>
      <c r="B78" s="38" t="s">
        <v>92</v>
      </c>
      <c r="C78" s="195">
        <f>SUM(D78:S78)</f>
        <v>7</v>
      </c>
      <c r="D78" s="50"/>
      <c r="E78" s="69">
        <v>2</v>
      </c>
      <c r="F78" s="201"/>
      <c r="G78" s="201"/>
      <c r="H78" s="203"/>
      <c r="I78" s="212"/>
      <c r="J78" s="72"/>
      <c r="K78" s="135">
        <v>4</v>
      </c>
      <c r="L78" s="135"/>
      <c r="M78" s="135"/>
      <c r="N78" s="135"/>
      <c r="O78" s="69"/>
      <c r="P78" s="137">
        <v>1</v>
      </c>
      <c r="Q78" s="137"/>
      <c r="R78" s="137"/>
      <c r="S78" s="171"/>
      <c r="T78" s="170"/>
      <c r="U78" s="166"/>
      <c r="V78" s="169"/>
      <c r="W78" s="166"/>
      <c r="X78" s="167"/>
      <c r="Y78" s="167"/>
      <c r="Z78" s="167"/>
      <c r="AA78" s="167"/>
      <c r="AB78" s="167"/>
      <c r="AC78" s="167"/>
    </row>
    <row r="79" spans="1:29" ht="15">
      <c r="A79" s="31">
        <v>74</v>
      </c>
      <c r="B79" s="239" t="s">
        <v>93</v>
      </c>
      <c r="C79" s="195">
        <f>SUM(D79:S79)</f>
        <v>7</v>
      </c>
      <c r="D79" s="139"/>
      <c r="E79" s="139"/>
      <c r="F79" s="139"/>
      <c r="G79" s="139"/>
      <c r="H79" s="139"/>
      <c r="I79" s="139">
        <v>1</v>
      </c>
      <c r="J79" s="211"/>
      <c r="K79" s="212"/>
      <c r="L79" s="212"/>
      <c r="M79" s="212"/>
      <c r="N79" s="212"/>
      <c r="O79" s="201"/>
      <c r="P79" s="222"/>
      <c r="Q79" s="222"/>
      <c r="R79" s="137">
        <v>4</v>
      </c>
      <c r="S79" s="171">
        <v>2</v>
      </c>
      <c r="T79" s="170"/>
      <c r="U79" s="166"/>
      <c r="V79" s="169"/>
      <c r="W79" s="166"/>
      <c r="X79" s="167"/>
      <c r="Y79" s="167"/>
      <c r="Z79" s="167"/>
      <c r="AA79" s="167"/>
      <c r="AB79" s="167"/>
      <c r="AC79" s="167"/>
    </row>
    <row r="80" spans="1:29" ht="15">
      <c r="A80" s="31">
        <v>75</v>
      </c>
      <c r="B80" s="38" t="s">
        <v>94</v>
      </c>
      <c r="C80" s="195">
        <f>SUM(D80:S80)</f>
        <v>6</v>
      </c>
      <c r="D80" s="69"/>
      <c r="E80" s="69"/>
      <c r="F80" s="69"/>
      <c r="G80" s="69">
        <v>2</v>
      </c>
      <c r="H80" s="50">
        <v>2</v>
      </c>
      <c r="I80" s="135"/>
      <c r="J80" s="201"/>
      <c r="K80" s="212"/>
      <c r="L80" s="212"/>
      <c r="M80" s="212"/>
      <c r="N80" s="212"/>
      <c r="O80" s="201"/>
      <c r="P80" s="222"/>
      <c r="Q80" s="222"/>
      <c r="R80" s="137"/>
      <c r="S80" s="171">
        <v>2</v>
      </c>
      <c r="T80" s="170"/>
      <c r="U80" s="166"/>
      <c r="V80" s="169"/>
      <c r="W80" s="166"/>
      <c r="X80" s="167"/>
      <c r="Y80" s="167"/>
      <c r="Z80" s="167"/>
      <c r="AA80" s="167"/>
      <c r="AB80" s="167"/>
      <c r="AC80" s="167"/>
    </row>
    <row r="81" spans="1:29" ht="15">
      <c r="A81" s="31">
        <v>76</v>
      </c>
      <c r="B81" s="38" t="s">
        <v>95</v>
      </c>
      <c r="C81" s="195">
        <f>SUM(D81:S81)</f>
        <v>5</v>
      </c>
      <c r="D81" s="50">
        <v>5</v>
      </c>
      <c r="E81" s="69"/>
      <c r="F81" s="201"/>
      <c r="G81" s="201"/>
      <c r="H81" s="201"/>
      <c r="I81" s="212"/>
      <c r="J81" s="69"/>
      <c r="K81" s="135"/>
      <c r="L81" s="135"/>
      <c r="M81" s="135"/>
      <c r="N81" s="135"/>
      <c r="O81" s="69"/>
      <c r="P81" s="137"/>
      <c r="Q81" s="137"/>
      <c r="R81" s="137"/>
      <c r="S81" s="171"/>
      <c r="T81" s="170"/>
      <c r="U81" s="166"/>
      <c r="V81" s="169"/>
      <c r="W81" s="166"/>
      <c r="X81" s="167"/>
      <c r="Y81" s="167"/>
      <c r="Z81" s="167"/>
      <c r="AA81" s="167"/>
      <c r="AB81" s="167"/>
      <c r="AC81" s="167"/>
    </row>
    <row r="82" spans="1:29" ht="15">
      <c r="A82" s="31">
        <v>77</v>
      </c>
      <c r="B82" s="176" t="s">
        <v>96</v>
      </c>
      <c r="C82" s="195">
        <f>SUM(D82:S82)</f>
        <v>5</v>
      </c>
      <c r="D82" s="49"/>
      <c r="E82" s="69">
        <v>5</v>
      </c>
      <c r="F82" s="201"/>
      <c r="G82" s="201"/>
      <c r="H82" s="203"/>
      <c r="I82" s="212"/>
      <c r="J82" s="69"/>
      <c r="K82" s="135"/>
      <c r="L82" s="135"/>
      <c r="M82" s="135"/>
      <c r="N82" s="135"/>
      <c r="O82" s="69"/>
      <c r="P82" s="137"/>
      <c r="Q82" s="137"/>
      <c r="R82" s="137"/>
      <c r="S82" s="171"/>
      <c r="T82" s="170"/>
      <c r="U82" s="166"/>
      <c r="V82" s="169"/>
      <c r="W82" s="166"/>
      <c r="X82" s="167"/>
      <c r="Y82" s="167"/>
      <c r="Z82" s="167"/>
      <c r="AA82" s="167"/>
      <c r="AB82" s="167"/>
      <c r="AC82" s="167"/>
    </row>
    <row r="83" spans="1:29" ht="15">
      <c r="A83" s="31">
        <v>78</v>
      </c>
      <c r="B83" s="55" t="s">
        <v>97</v>
      </c>
      <c r="C83" s="195">
        <f>SUM(D83:S83)</f>
        <v>5</v>
      </c>
      <c r="D83" s="50"/>
      <c r="E83" s="69"/>
      <c r="F83" s="69">
        <v>5</v>
      </c>
      <c r="G83" s="69"/>
      <c r="H83" s="50"/>
      <c r="I83" s="135"/>
      <c r="J83" s="201"/>
      <c r="K83" s="212"/>
      <c r="L83" s="212"/>
      <c r="M83" s="212"/>
      <c r="N83" s="212"/>
      <c r="O83" s="201"/>
      <c r="P83" s="222"/>
      <c r="Q83" s="222"/>
      <c r="R83" s="137"/>
      <c r="S83" s="171"/>
      <c r="T83" s="170"/>
      <c r="U83" s="166"/>
      <c r="V83" s="169"/>
      <c r="W83" s="166"/>
      <c r="X83" s="167"/>
      <c r="Y83" s="167"/>
      <c r="Z83" s="167"/>
      <c r="AA83" s="167"/>
      <c r="AB83" s="167"/>
      <c r="AC83" s="167"/>
    </row>
    <row r="84" spans="1:29" ht="15">
      <c r="A84" s="31">
        <v>79</v>
      </c>
      <c r="B84" s="217" t="s">
        <v>98</v>
      </c>
      <c r="C84" s="195">
        <f>SUM(D84:S84)</f>
        <v>5</v>
      </c>
      <c r="D84" s="49"/>
      <c r="E84" s="69">
        <v>4</v>
      </c>
      <c r="F84" s="69"/>
      <c r="G84" s="69"/>
      <c r="H84" s="69"/>
      <c r="I84" s="135">
        <v>1</v>
      </c>
      <c r="J84" s="201"/>
      <c r="K84" s="212"/>
      <c r="L84" s="212"/>
      <c r="M84" s="212"/>
      <c r="N84" s="212"/>
      <c r="O84" s="201"/>
      <c r="P84" s="222"/>
      <c r="Q84" s="222"/>
      <c r="R84" s="137"/>
      <c r="S84" s="171"/>
      <c r="T84" s="170"/>
      <c r="U84" s="166"/>
      <c r="V84" s="169"/>
      <c r="W84" s="166"/>
      <c r="X84" s="167"/>
      <c r="Y84" s="167"/>
      <c r="Z84" s="167"/>
      <c r="AA84" s="167"/>
      <c r="AB84" s="167"/>
      <c r="AC84" s="167"/>
    </row>
    <row r="85" spans="1:29" ht="15">
      <c r="A85" s="31">
        <v>80</v>
      </c>
      <c r="B85" s="239" t="s">
        <v>99</v>
      </c>
      <c r="C85" s="195">
        <f>SUM(D85:S85)</f>
        <v>5</v>
      </c>
      <c r="D85" s="139"/>
      <c r="E85" s="139"/>
      <c r="F85" s="139"/>
      <c r="G85" s="139"/>
      <c r="H85" s="139"/>
      <c r="I85" s="139">
        <v>1</v>
      </c>
      <c r="J85" s="211"/>
      <c r="K85" s="211"/>
      <c r="L85" s="212"/>
      <c r="M85" s="212"/>
      <c r="N85" s="212"/>
      <c r="O85" s="201"/>
      <c r="P85" s="222"/>
      <c r="Q85" s="222"/>
      <c r="R85" s="137">
        <v>4</v>
      </c>
      <c r="S85" s="171"/>
      <c r="T85" s="170"/>
      <c r="U85" s="166"/>
      <c r="V85" s="169"/>
      <c r="W85" s="166"/>
      <c r="X85" s="167"/>
      <c r="Y85" s="167"/>
      <c r="Z85" s="167"/>
      <c r="AA85" s="167"/>
      <c r="AB85" s="167"/>
      <c r="AC85" s="167"/>
    </row>
    <row r="86" spans="1:29" ht="15">
      <c r="A86" s="31">
        <v>81</v>
      </c>
      <c r="B86" s="49" t="s">
        <v>100</v>
      </c>
      <c r="C86" s="195">
        <f>SUM(D86:S86)</f>
        <v>4</v>
      </c>
      <c r="D86" s="49"/>
      <c r="E86" s="69">
        <v>4</v>
      </c>
      <c r="F86" s="201"/>
      <c r="G86" s="201"/>
      <c r="H86" s="201"/>
      <c r="I86" s="212"/>
      <c r="J86" s="69"/>
      <c r="K86" s="135"/>
      <c r="L86" s="135"/>
      <c r="M86" s="135"/>
      <c r="N86" s="135"/>
      <c r="O86" s="69"/>
      <c r="P86" s="137"/>
      <c r="Q86" s="137"/>
      <c r="R86" s="137"/>
      <c r="S86" s="171"/>
      <c r="T86" s="170"/>
      <c r="U86" s="166"/>
      <c r="V86" s="169"/>
      <c r="W86" s="166"/>
      <c r="X86" s="167"/>
      <c r="Y86" s="167"/>
      <c r="Z86" s="167"/>
      <c r="AA86" s="167"/>
      <c r="AB86" s="167"/>
      <c r="AC86" s="167"/>
    </row>
    <row r="87" spans="1:29" ht="15">
      <c r="A87" s="31">
        <v>82</v>
      </c>
      <c r="B87" s="45" t="s">
        <v>101</v>
      </c>
      <c r="C87" s="195">
        <f>SUM(D87:S87)</f>
        <v>4</v>
      </c>
      <c r="D87" s="50"/>
      <c r="E87" s="69">
        <v>2</v>
      </c>
      <c r="F87" s="69">
        <v>1</v>
      </c>
      <c r="G87" s="69"/>
      <c r="H87" s="50"/>
      <c r="I87" s="135">
        <v>1</v>
      </c>
      <c r="J87" s="201"/>
      <c r="K87" s="212"/>
      <c r="L87" s="212"/>
      <c r="M87" s="212"/>
      <c r="N87" s="212"/>
      <c r="O87" s="201"/>
      <c r="P87" s="222"/>
      <c r="Q87" s="222"/>
      <c r="R87" s="137"/>
      <c r="S87" s="171"/>
      <c r="T87" s="170"/>
      <c r="U87" s="166"/>
      <c r="V87" s="169"/>
      <c r="W87" s="166"/>
      <c r="X87" s="167"/>
      <c r="Y87" s="167"/>
      <c r="Z87" s="167"/>
      <c r="AA87" s="167"/>
      <c r="AB87" s="167"/>
      <c r="AC87" s="167"/>
    </row>
    <row r="88" spans="1:29" ht="15">
      <c r="A88" s="31">
        <v>83</v>
      </c>
      <c r="B88" s="239" t="s">
        <v>102</v>
      </c>
      <c r="C88" s="195">
        <f>SUM(D88:S88)</f>
        <v>4</v>
      </c>
      <c r="D88" s="211"/>
      <c r="E88" s="139"/>
      <c r="F88" s="211"/>
      <c r="G88" s="211"/>
      <c r="H88" s="211"/>
      <c r="I88" s="139">
        <v>1</v>
      </c>
      <c r="J88" s="139"/>
      <c r="K88" s="135"/>
      <c r="L88" s="135"/>
      <c r="M88" s="135"/>
      <c r="N88" s="135"/>
      <c r="O88" s="69"/>
      <c r="P88" s="137">
        <v>3</v>
      </c>
      <c r="Q88" s="137"/>
      <c r="R88" s="137"/>
      <c r="S88" s="171"/>
      <c r="T88" s="170"/>
      <c r="U88" s="166"/>
      <c r="V88" s="169"/>
      <c r="W88" s="166"/>
      <c r="X88" s="167"/>
      <c r="Y88" s="167"/>
      <c r="Z88" s="167"/>
      <c r="AA88" s="167"/>
      <c r="AB88" s="167"/>
      <c r="AC88" s="167"/>
    </row>
    <row r="89" spans="1:29" ht="15">
      <c r="A89" s="31">
        <v>84</v>
      </c>
      <c r="B89" s="55" t="s">
        <v>103</v>
      </c>
      <c r="C89" s="195">
        <f>SUM(D89:S89)</f>
        <v>4</v>
      </c>
      <c r="D89" s="50"/>
      <c r="E89" s="69"/>
      <c r="F89" s="201"/>
      <c r="G89" s="69">
        <v>2</v>
      </c>
      <c r="H89" s="50"/>
      <c r="I89" s="135">
        <v>1</v>
      </c>
      <c r="J89" s="201"/>
      <c r="K89" s="212"/>
      <c r="L89" s="212"/>
      <c r="M89" s="212"/>
      <c r="N89" s="212"/>
      <c r="O89" s="201"/>
      <c r="P89" s="222"/>
      <c r="Q89" s="137">
        <v>1</v>
      </c>
      <c r="R89" s="137"/>
      <c r="S89" s="171"/>
      <c r="T89" s="170"/>
      <c r="U89" s="166"/>
      <c r="V89" s="169"/>
      <c r="W89" s="166"/>
      <c r="X89" s="167"/>
      <c r="Y89" s="167"/>
      <c r="Z89" s="167"/>
      <c r="AA89" s="167"/>
      <c r="AB89" s="167"/>
      <c r="AC89" s="167"/>
    </row>
    <row r="90" spans="1:29" ht="15">
      <c r="A90" s="31">
        <v>85</v>
      </c>
      <c r="B90" s="45" t="s">
        <v>104</v>
      </c>
      <c r="C90" s="195">
        <f>SUM(D90:S90)</f>
        <v>4</v>
      </c>
      <c r="D90" s="50"/>
      <c r="E90" s="69">
        <v>2</v>
      </c>
      <c r="F90" s="201"/>
      <c r="G90" s="69"/>
      <c r="H90" s="50"/>
      <c r="I90" s="135">
        <v>1</v>
      </c>
      <c r="J90" s="201"/>
      <c r="K90" s="212"/>
      <c r="L90" s="212"/>
      <c r="M90" s="212"/>
      <c r="N90" s="212"/>
      <c r="O90" s="201"/>
      <c r="P90" s="222"/>
      <c r="Q90" s="137">
        <v>1</v>
      </c>
      <c r="R90" s="137"/>
      <c r="S90" s="171"/>
      <c r="T90" s="170"/>
      <c r="U90" s="166"/>
      <c r="V90" s="169"/>
      <c r="W90" s="166"/>
      <c r="X90" s="167"/>
      <c r="Y90" s="167"/>
      <c r="Z90" s="167"/>
      <c r="AA90" s="167"/>
      <c r="AB90" s="167"/>
      <c r="AC90" s="167"/>
    </row>
    <row r="91" spans="1:29" ht="15">
      <c r="A91" s="31">
        <v>86</v>
      </c>
      <c r="B91" s="55" t="s">
        <v>105</v>
      </c>
      <c r="C91" s="195">
        <f>SUM(D91:S91)</f>
        <v>3</v>
      </c>
      <c r="D91" s="50"/>
      <c r="E91" s="69"/>
      <c r="F91" s="69">
        <v>3</v>
      </c>
      <c r="G91" s="69"/>
      <c r="H91" s="50"/>
      <c r="I91" s="135"/>
      <c r="J91" s="201"/>
      <c r="K91" s="212"/>
      <c r="L91" s="212"/>
      <c r="M91" s="212"/>
      <c r="N91" s="212"/>
      <c r="O91" s="201"/>
      <c r="P91" s="222"/>
      <c r="Q91" s="222"/>
      <c r="R91" s="137"/>
      <c r="S91" s="171"/>
      <c r="T91" s="170"/>
      <c r="U91" s="166"/>
      <c r="V91" s="169"/>
      <c r="W91" s="166"/>
      <c r="X91" s="167"/>
      <c r="Y91" s="167"/>
      <c r="Z91" s="167"/>
      <c r="AA91" s="167"/>
      <c r="AB91" s="167"/>
      <c r="AC91" s="167"/>
    </row>
    <row r="92" spans="1:29" ht="15">
      <c r="A92" s="31">
        <v>87</v>
      </c>
      <c r="B92" s="240" t="s">
        <v>106</v>
      </c>
      <c r="C92" s="195">
        <f>SUM(D92:S92)</f>
        <v>3</v>
      </c>
      <c r="D92" s="50">
        <v>1</v>
      </c>
      <c r="E92" s="69">
        <v>2</v>
      </c>
      <c r="F92" s="69"/>
      <c r="G92" s="69"/>
      <c r="H92" s="50"/>
      <c r="I92" s="135"/>
      <c r="J92" s="201"/>
      <c r="K92" s="212"/>
      <c r="L92" s="212"/>
      <c r="M92" s="212"/>
      <c r="N92" s="212"/>
      <c r="O92" s="201"/>
      <c r="P92" s="222"/>
      <c r="Q92" s="222"/>
      <c r="R92" s="137"/>
      <c r="S92" s="171"/>
      <c r="T92" s="170"/>
      <c r="U92" s="166"/>
      <c r="V92" s="169"/>
      <c r="W92" s="166"/>
      <c r="X92" s="167"/>
      <c r="Y92" s="167"/>
      <c r="Z92" s="167"/>
      <c r="AA92" s="167"/>
      <c r="AB92" s="167"/>
      <c r="AC92" s="167"/>
    </row>
    <row r="93" spans="1:29" ht="15">
      <c r="A93" s="31">
        <v>88</v>
      </c>
      <c r="B93" s="38" t="s">
        <v>107</v>
      </c>
      <c r="C93" s="195">
        <f>SUM(D93:S93)</f>
        <v>3</v>
      </c>
      <c r="D93" s="50">
        <v>1</v>
      </c>
      <c r="E93" s="69">
        <v>2</v>
      </c>
      <c r="F93" s="49"/>
      <c r="G93" s="69"/>
      <c r="H93" s="50"/>
      <c r="I93" s="135"/>
      <c r="J93" s="201"/>
      <c r="K93" s="212"/>
      <c r="L93" s="212"/>
      <c r="M93" s="212"/>
      <c r="N93" s="212"/>
      <c r="O93" s="201"/>
      <c r="P93" s="222"/>
      <c r="Q93" s="222"/>
      <c r="R93" s="137"/>
      <c r="S93" s="171"/>
      <c r="T93" s="170"/>
      <c r="U93" s="166"/>
      <c r="V93" s="169"/>
      <c r="W93" s="166"/>
      <c r="X93" s="167"/>
      <c r="Y93" s="167"/>
      <c r="Z93" s="167"/>
      <c r="AA93" s="167"/>
      <c r="AB93" s="167"/>
      <c r="AC93" s="167"/>
    </row>
    <row r="94" spans="1:29" ht="15">
      <c r="A94" s="31">
        <v>89</v>
      </c>
      <c r="B94" s="55" t="s">
        <v>108</v>
      </c>
      <c r="C94" s="195">
        <f>SUM(D94:S94)</f>
        <v>3</v>
      </c>
      <c r="D94" s="50"/>
      <c r="E94" s="69"/>
      <c r="F94" s="201"/>
      <c r="G94" s="69">
        <v>2</v>
      </c>
      <c r="H94" s="50"/>
      <c r="I94" s="135">
        <v>1</v>
      </c>
      <c r="J94" s="201"/>
      <c r="K94" s="212"/>
      <c r="L94" s="212"/>
      <c r="M94" s="212"/>
      <c r="N94" s="212"/>
      <c r="O94" s="201"/>
      <c r="P94" s="222"/>
      <c r="Q94" s="137"/>
      <c r="R94" s="137"/>
      <c r="S94" s="171"/>
      <c r="T94" s="170"/>
      <c r="U94" s="166"/>
      <c r="V94" s="169"/>
      <c r="W94" s="166"/>
      <c r="X94" s="167"/>
      <c r="Y94" s="167"/>
      <c r="Z94" s="167"/>
      <c r="AA94" s="167"/>
      <c r="AB94" s="167"/>
      <c r="AC94" s="167"/>
    </row>
    <row r="95" spans="1:29" ht="15">
      <c r="A95" s="31">
        <v>90</v>
      </c>
      <c r="B95" s="241" t="s">
        <v>109</v>
      </c>
      <c r="C95" s="195">
        <f aca="true" t="shared" si="0" ref="C93:C102">SUM(D95:S95)</f>
        <v>2</v>
      </c>
      <c r="D95" s="242"/>
      <c r="E95" s="242"/>
      <c r="F95" s="201"/>
      <c r="G95" s="201"/>
      <c r="H95" s="203"/>
      <c r="I95" s="212"/>
      <c r="J95" s="250"/>
      <c r="K95" s="242"/>
      <c r="L95" s="242"/>
      <c r="M95" s="242"/>
      <c r="N95" s="242"/>
      <c r="O95" s="242"/>
      <c r="P95" s="242"/>
      <c r="Q95" s="242"/>
      <c r="R95" s="242"/>
      <c r="S95" s="250">
        <v>2</v>
      </c>
      <c r="T95" s="170"/>
      <c r="U95" s="166"/>
      <c r="V95" s="169"/>
      <c r="W95" s="166"/>
      <c r="X95" s="167"/>
      <c r="Y95" s="167"/>
      <c r="Z95" s="167"/>
      <c r="AA95" s="167"/>
      <c r="AB95" s="167"/>
      <c r="AC95" s="167"/>
    </row>
    <row r="96" spans="1:29" ht="15">
      <c r="A96" s="31">
        <v>91</v>
      </c>
      <c r="B96" s="241" t="s">
        <v>110</v>
      </c>
      <c r="C96" s="195">
        <f t="shared" si="0"/>
        <v>2</v>
      </c>
      <c r="D96" s="242"/>
      <c r="E96" s="242"/>
      <c r="F96" s="201"/>
      <c r="G96" s="201"/>
      <c r="H96" s="203"/>
      <c r="I96" s="212"/>
      <c r="J96" s="250"/>
      <c r="K96" s="242"/>
      <c r="L96" s="242"/>
      <c r="M96" s="242"/>
      <c r="N96" s="242"/>
      <c r="O96" s="242"/>
      <c r="P96" s="242"/>
      <c r="Q96" s="242"/>
      <c r="R96" s="242"/>
      <c r="S96" s="250">
        <v>2</v>
      </c>
      <c r="T96" s="170"/>
      <c r="U96" s="166"/>
      <c r="V96" s="169"/>
      <c r="W96" s="166"/>
      <c r="X96" s="167"/>
      <c r="Y96" s="167"/>
      <c r="Z96" s="167"/>
      <c r="AA96" s="167"/>
      <c r="AB96" s="167"/>
      <c r="AC96" s="167"/>
    </row>
    <row r="97" spans="1:29" ht="15">
      <c r="A97" s="31">
        <v>92</v>
      </c>
      <c r="B97" s="243" t="s">
        <v>111</v>
      </c>
      <c r="C97" s="195">
        <f t="shared" si="0"/>
        <v>2</v>
      </c>
      <c r="D97" s="242"/>
      <c r="E97" s="242"/>
      <c r="F97" s="201"/>
      <c r="G97" s="201"/>
      <c r="H97" s="203"/>
      <c r="I97" s="212"/>
      <c r="J97" s="250"/>
      <c r="K97" s="242"/>
      <c r="L97" s="242"/>
      <c r="M97" s="242"/>
      <c r="N97" s="242"/>
      <c r="O97" s="242"/>
      <c r="P97" s="242"/>
      <c r="Q97" s="242"/>
      <c r="R97" s="242"/>
      <c r="S97" s="250">
        <v>2</v>
      </c>
      <c r="T97" s="170"/>
      <c r="U97" s="166"/>
      <c r="V97" s="169"/>
      <c r="W97" s="166"/>
      <c r="X97" s="167"/>
      <c r="Y97" s="167"/>
      <c r="Z97" s="167"/>
      <c r="AA97" s="167"/>
      <c r="AB97" s="167"/>
      <c r="AC97" s="167"/>
    </row>
    <row r="98" spans="1:29" ht="15">
      <c r="A98" s="31">
        <v>93</v>
      </c>
      <c r="B98" s="243" t="s">
        <v>112</v>
      </c>
      <c r="C98" s="195">
        <f t="shared" si="0"/>
        <v>2</v>
      </c>
      <c r="D98" s="242"/>
      <c r="E98" s="242"/>
      <c r="F98" s="201"/>
      <c r="G98" s="201"/>
      <c r="H98" s="203"/>
      <c r="I98" s="212"/>
      <c r="J98" s="250"/>
      <c r="K98" s="242"/>
      <c r="L98" s="242"/>
      <c r="M98" s="242"/>
      <c r="N98" s="242"/>
      <c r="O98" s="242"/>
      <c r="P98" s="242"/>
      <c r="Q98" s="242"/>
      <c r="R98" s="242"/>
      <c r="S98" s="250">
        <v>2</v>
      </c>
      <c r="T98" s="170"/>
      <c r="U98" s="166"/>
      <c r="V98" s="169"/>
      <c r="W98" s="166"/>
      <c r="X98" s="167"/>
      <c r="Y98" s="167"/>
      <c r="Z98" s="167"/>
      <c r="AA98" s="167"/>
      <c r="AB98" s="167"/>
      <c r="AC98" s="167"/>
    </row>
    <row r="99" spans="1:29" ht="15">
      <c r="A99" s="31">
        <v>94</v>
      </c>
      <c r="B99" s="243" t="s">
        <v>113</v>
      </c>
      <c r="C99" s="195">
        <f t="shared" si="0"/>
        <v>2</v>
      </c>
      <c r="D99" s="242"/>
      <c r="E99" s="242"/>
      <c r="F99" s="201"/>
      <c r="G99" s="201"/>
      <c r="H99" s="203"/>
      <c r="I99" s="212"/>
      <c r="J99" s="250"/>
      <c r="K99" s="242"/>
      <c r="L99" s="242"/>
      <c r="M99" s="242"/>
      <c r="N99" s="242"/>
      <c r="O99" s="242"/>
      <c r="P99" s="242"/>
      <c r="Q99" s="242"/>
      <c r="R99" s="242"/>
      <c r="S99" s="250">
        <v>2</v>
      </c>
      <c r="T99" s="170"/>
      <c r="U99" s="166"/>
      <c r="V99" s="169"/>
      <c r="W99" s="166"/>
      <c r="X99" s="167"/>
      <c r="Y99" s="167"/>
      <c r="Z99" s="167"/>
      <c r="AA99" s="167"/>
      <c r="AB99" s="167"/>
      <c r="AC99" s="167"/>
    </row>
    <row r="100" spans="1:29" ht="15">
      <c r="A100" s="31">
        <v>95</v>
      </c>
      <c r="B100" s="243" t="s">
        <v>114</v>
      </c>
      <c r="C100" s="195">
        <f t="shared" si="0"/>
        <v>2</v>
      </c>
      <c r="D100" s="242"/>
      <c r="E100" s="242"/>
      <c r="F100" s="201"/>
      <c r="G100" s="201"/>
      <c r="H100" s="203"/>
      <c r="I100" s="212"/>
      <c r="J100" s="250"/>
      <c r="K100" s="242"/>
      <c r="L100" s="242"/>
      <c r="M100" s="242"/>
      <c r="N100" s="242"/>
      <c r="O100" s="242"/>
      <c r="P100" s="242"/>
      <c r="Q100" s="242"/>
      <c r="R100" s="242"/>
      <c r="S100" s="250">
        <v>2</v>
      </c>
      <c r="T100" s="170"/>
      <c r="U100" s="166"/>
      <c r="V100" s="169"/>
      <c r="W100" s="166"/>
      <c r="X100" s="167"/>
      <c r="Y100" s="167"/>
      <c r="Z100" s="167"/>
      <c r="AA100" s="167"/>
      <c r="AB100" s="167"/>
      <c r="AC100" s="167"/>
    </row>
    <row r="101" spans="1:29" ht="15">
      <c r="A101" s="31">
        <v>96</v>
      </c>
      <c r="B101" s="243" t="s">
        <v>115</v>
      </c>
      <c r="C101" s="195">
        <f t="shared" si="0"/>
        <v>2</v>
      </c>
      <c r="D101" s="242"/>
      <c r="E101" s="242"/>
      <c r="F101" s="201"/>
      <c r="G101" s="201"/>
      <c r="H101" s="203"/>
      <c r="I101" s="212"/>
      <c r="J101" s="250"/>
      <c r="K101" s="242"/>
      <c r="L101" s="242"/>
      <c r="M101" s="242"/>
      <c r="N101" s="242"/>
      <c r="O101" s="242"/>
      <c r="P101" s="242"/>
      <c r="Q101" s="242"/>
      <c r="R101" s="242"/>
      <c r="S101" s="250">
        <v>2</v>
      </c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</row>
    <row r="102" spans="1:29" ht="15">
      <c r="A102" s="31">
        <v>97</v>
      </c>
      <c r="B102" s="244" t="s">
        <v>116</v>
      </c>
      <c r="C102" s="195">
        <f t="shared" si="0"/>
        <v>2</v>
      </c>
      <c r="D102" s="242"/>
      <c r="E102" s="242"/>
      <c r="F102" s="201"/>
      <c r="G102" s="201"/>
      <c r="H102" s="203"/>
      <c r="I102" s="212"/>
      <c r="J102" s="250"/>
      <c r="K102" s="242"/>
      <c r="L102" s="242"/>
      <c r="M102" s="242"/>
      <c r="N102" s="242"/>
      <c r="O102" s="242"/>
      <c r="P102" s="242"/>
      <c r="Q102" s="242"/>
      <c r="R102" s="242"/>
      <c r="S102" s="250">
        <v>2</v>
      </c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</row>
    <row r="103" spans="1:29" ht="15">
      <c r="A103" s="31">
        <v>98</v>
      </c>
      <c r="B103" s="217" t="s">
        <v>117</v>
      </c>
      <c r="C103" s="195">
        <f>SUM(D103:S103)</f>
        <v>2</v>
      </c>
      <c r="D103" s="50"/>
      <c r="E103" s="69"/>
      <c r="F103" s="201"/>
      <c r="G103" s="201"/>
      <c r="H103" s="203"/>
      <c r="I103" s="212"/>
      <c r="J103" s="69"/>
      <c r="K103" s="135">
        <v>2</v>
      </c>
      <c r="L103" s="135"/>
      <c r="M103" s="135"/>
      <c r="N103" s="135"/>
      <c r="O103" s="69"/>
      <c r="P103" s="137"/>
      <c r="Q103" s="137"/>
      <c r="R103" s="137"/>
      <c r="S103" s="171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</row>
    <row r="104" spans="1:29" ht="15">
      <c r="A104" s="31">
        <v>99</v>
      </c>
      <c r="B104" s="217" t="s">
        <v>118</v>
      </c>
      <c r="C104" s="195">
        <f>SUM(D104:S104)</f>
        <v>2</v>
      </c>
      <c r="D104" s="50"/>
      <c r="E104" s="69"/>
      <c r="F104" s="201"/>
      <c r="G104" s="201"/>
      <c r="H104" s="203"/>
      <c r="I104" s="212"/>
      <c r="J104" s="69"/>
      <c r="K104" s="135">
        <v>2</v>
      </c>
      <c r="L104" s="135"/>
      <c r="M104" s="135"/>
      <c r="N104" s="135"/>
      <c r="O104" s="69"/>
      <c r="P104" s="137"/>
      <c r="Q104" s="137"/>
      <c r="R104" s="137"/>
      <c r="S104" s="171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</row>
    <row r="105" spans="1:29" ht="15">
      <c r="A105" s="31">
        <v>100</v>
      </c>
      <c r="B105" s="217" t="s">
        <v>119</v>
      </c>
      <c r="C105" s="195">
        <f>SUM(D105:S105)</f>
        <v>2</v>
      </c>
      <c r="D105" s="50"/>
      <c r="E105" s="69"/>
      <c r="F105" s="201"/>
      <c r="G105" s="201"/>
      <c r="H105" s="203"/>
      <c r="I105" s="212"/>
      <c r="J105" s="69"/>
      <c r="K105" s="135">
        <v>2</v>
      </c>
      <c r="L105" s="135"/>
      <c r="M105" s="135"/>
      <c r="N105" s="135"/>
      <c r="O105" s="69"/>
      <c r="P105" s="137"/>
      <c r="Q105" s="137"/>
      <c r="R105" s="137"/>
      <c r="S105" s="171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</row>
    <row r="106" spans="1:29" ht="15">
      <c r="A106" s="31">
        <v>101</v>
      </c>
      <c r="B106" s="49" t="s">
        <v>120</v>
      </c>
      <c r="C106" s="195">
        <f>SUM(D106:S106)</f>
        <v>2</v>
      </c>
      <c r="D106" s="50"/>
      <c r="E106" s="69">
        <v>2</v>
      </c>
      <c r="F106" s="201"/>
      <c r="G106" s="201"/>
      <c r="H106" s="203"/>
      <c r="I106" s="212"/>
      <c r="J106" s="69"/>
      <c r="K106" s="135"/>
      <c r="L106" s="135"/>
      <c r="M106" s="135"/>
      <c r="N106" s="135"/>
      <c r="O106" s="69"/>
      <c r="P106" s="137"/>
      <c r="Q106" s="137"/>
      <c r="R106" s="137"/>
      <c r="S106" s="171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</row>
    <row r="107" spans="1:29" ht="15">
      <c r="A107" s="242">
        <v>102</v>
      </c>
      <c r="B107" s="45" t="s">
        <v>121</v>
      </c>
      <c r="C107" s="195">
        <f>SUM(D107:S107)</f>
        <v>2</v>
      </c>
      <c r="D107" s="50"/>
      <c r="E107" s="69">
        <v>2</v>
      </c>
      <c r="F107" s="201"/>
      <c r="G107" s="201"/>
      <c r="H107" s="203"/>
      <c r="I107" s="212"/>
      <c r="J107" s="69"/>
      <c r="K107" s="135"/>
      <c r="L107" s="135"/>
      <c r="M107" s="135"/>
      <c r="N107" s="135"/>
      <c r="O107" s="69"/>
      <c r="P107" s="137"/>
      <c r="Q107" s="137"/>
      <c r="R107" s="137"/>
      <c r="S107" s="171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</row>
    <row r="108" spans="1:29" ht="15">
      <c r="A108" s="242">
        <v>103</v>
      </c>
      <c r="B108" s="45" t="s">
        <v>122</v>
      </c>
      <c r="C108" s="195">
        <f>SUM(D108:S108)</f>
        <v>2</v>
      </c>
      <c r="D108" s="50"/>
      <c r="E108" s="69">
        <v>2</v>
      </c>
      <c r="F108" s="201"/>
      <c r="G108" s="201"/>
      <c r="H108" s="203"/>
      <c r="I108" s="212"/>
      <c r="J108" s="69"/>
      <c r="K108" s="135"/>
      <c r="L108" s="135"/>
      <c r="M108" s="135"/>
      <c r="N108" s="135"/>
      <c r="O108" s="69"/>
      <c r="P108" s="137"/>
      <c r="Q108" s="137"/>
      <c r="R108" s="137"/>
      <c r="S108" s="171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</row>
    <row r="109" spans="1:29" ht="15">
      <c r="A109" s="72">
        <v>104</v>
      </c>
      <c r="B109" s="239" t="s">
        <v>123</v>
      </c>
      <c r="C109" s="195">
        <f>SUM(D109:S109)</f>
        <v>2</v>
      </c>
      <c r="D109" s="50"/>
      <c r="E109" s="69"/>
      <c r="F109" s="201"/>
      <c r="G109" s="201"/>
      <c r="H109" s="203"/>
      <c r="I109" s="212"/>
      <c r="J109" s="69"/>
      <c r="K109" s="139"/>
      <c r="L109" s="135"/>
      <c r="M109" s="135"/>
      <c r="N109" s="135"/>
      <c r="O109" s="69"/>
      <c r="P109" s="137">
        <v>1</v>
      </c>
      <c r="Q109" s="137">
        <v>1</v>
      </c>
      <c r="R109" s="137"/>
      <c r="S109" s="171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</row>
    <row r="110" spans="1:29" ht="15">
      <c r="A110" s="72">
        <v>105</v>
      </c>
      <c r="B110" s="245" t="s">
        <v>124</v>
      </c>
      <c r="C110" s="195">
        <f>SUM(D110:S110)</f>
        <v>1</v>
      </c>
      <c r="D110" s="50">
        <v>1</v>
      </c>
      <c r="E110" s="69"/>
      <c r="F110" s="201"/>
      <c r="G110" s="201"/>
      <c r="H110" s="203"/>
      <c r="I110" s="212"/>
      <c r="J110" s="69"/>
      <c r="K110" s="135"/>
      <c r="L110" s="135"/>
      <c r="M110" s="135"/>
      <c r="N110" s="135"/>
      <c r="O110" s="69"/>
      <c r="P110" s="137"/>
      <c r="Q110" s="137"/>
      <c r="R110" s="137"/>
      <c r="S110" s="171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</row>
    <row r="111" spans="1:29" ht="15">
      <c r="A111" s="72">
        <v>106</v>
      </c>
      <c r="B111" s="246" t="s">
        <v>125</v>
      </c>
      <c r="C111" s="195">
        <f aca="true" t="shared" si="1" ref="C110:C119">SUM(D111:S111)</f>
        <v>1</v>
      </c>
      <c r="D111" s="50"/>
      <c r="E111" s="69"/>
      <c r="F111" s="69"/>
      <c r="G111" s="69"/>
      <c r="H111" s="50"/>
      <c r="I111" s="135">
        <v>1</v>
      </c>
      <c r="J111" s="201"/>
      <c r="K111" s="211"/>
      <c r="L111" s="212"/>
      <c r="M111" s="212"/>
      <c r="N111" s="212"/>
      <c r="O111" s="201"/>
      <c r="P111" s="222"/>
      <c r="Q111" s="222"/>
      <c r="R111" s="137"/>
      <c r="S111" s="171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</row>
    <row r="112" spans="1:29" ht="15">
      <c r="A112" s="72">
        <v>107</v>
      </c>
      <c r="B112" s="246" t="s">
        <v>126</v>
      </c>
      <c r="C112" s="195">
        <f t="shared" si="1"/>
        <v>1</v>
      </c>
      <c r="D112" s="50"/>
      <c r="E112" s="69"/>
      <c r="F112" s="201"/>
      <c r="G112" s="201"/>
      <c r="H112" s="203"/>
      <c r="I112" s="212"/>
      <c r="J112" s="69"/>
      <c r="K112" s="139"/>
      <c r="L112" s="135"/>
      <c r="M112" s="135"/>
      <c r="N112" s="135"/>
      <c r="O112" s="69"/>
      <c r="P112" s="137">
        <v>1</v>
      </c>
      <c r="Q112" s="137"/>
      <c r="R112" s="137"/>
      <c r="S112" s="171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</row>
    <row r="113" spans="1:29" ht="15">
      <c r="A113" s="242">
        <v>108</v>
      </c>
      <c r="B113" s="246" t="s">
        <v>127</v>
      </c>
      <c r="C113" s="195">
        <f t="shared" si="1"/>
        <v>1</v>
      </c>
      <c r="D113" s="50"/>
      <c r="E113" s="69"/>
      <c r="F113" s="201"/>
      <c r="G113" s="201"/>
      <c r="H113" s="203"/>
      <c r="I113" s="212"/>
      <c r="J113" s="69"/>
      <c r="K113" s="139"/>
      <c r="L113" s="135"/>
      <c r="M113" s="135"/>
      <c r="N113" s="135"/>
      <c r="O113" s="69"/>
      <c r="P113" s="137">
        <v>1</v>
      </c>
      <c r="Q113" s="137"/>
      <c r="R113" s="137"/>
      <c r="S113" s="171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</row>
    <row r="114" spans="1:29" ht="15">
      <c r="A114" s="242">
        <v>109</v>
      </c>
      <c r="B114" s="246" t="s">
        <v>128</v>
      </c>
      <c r="C114" s="195">
        <f t="shared" si="1"/>
        <v>1</v>
      </c>
      <c r="D114" s="50"/>
      <c r="E114" s="69"/>
      <c r="F114" s="201"/>
      <c r="G114" s="201"/>
      <c r="H114" s="203"/>
      <c r="I114" s="212"/>
      <c r="J114" s="69"/>
      <c r="K114" s="139"/>
      <c r="L114" s="135"/>
      <c r="M114" s="135"/>
      <c r="N114" s="135"/>
      <c r="O114" s="69"/>
      <c r="P114" s="137">
        <v>1</v>
      </c>
      <c r="Q114" s="137"/>
      <c r="R114" s="137"/>
      <c r="S114" s="171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</row>
    <row r="115" spans="1:29" ht="15">
      <c r="A115" s="242">
        <v>110</v>
      </c>
      <c r="B115" s="247" t="s">
        <v>129</v>
      </c>
      <c r="C115" s="195">
        <f t="shared" si="1"/>
        <v>1</v>
      </c>
      <c r="D115" s="72"/>
      <c r="E115" s="72"/>
      <c r="F115" s="216"/>
      <c r="G115" s="216"/>
      <c r="H115" s="216"/>
      <c r="I115" s="216"/>
      <c r="J115" s="72"/>
      <c r="K115" s="72"/>
      <c r="L115" s="72"/>
      <c r="M115" s="72"/>
      <c r="N115" s="72"/>
      <c r="O115" s="72"/>
      <c r="P115" s="72"/>
      <c r="Q115" s="137">
        <v>1</v>
      </c>
      <c r="R115" s="137"/>
      <c r="S115" s="171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</row>
    <row r="116" spans="1:29" ht="15">
      <c r="A116" s="242">
        <v>111</v>
      </c>
      <c r="B116" s="247" t="s">
        <v>130</v>
      </c>
      <c r="C116" s="195">
        <f t="shared" si="1"/>
        <v>1</v>
      </c>
      <c r="D116" s="72"/>
      <c r="E116" s="72"/>
      <c r="F116" s="216"/>
      <c r="G116" s="216"/>
      <c r="H116" s="216"/>
      <c r="I116" s="216"/>
      <c r="J116" s="72"/>
      <c r="K116" s="72"/>
      <c r="L116" s="72"/>
      <c r="M116" s="72"/>
      <c r="N116" s="72"/>
      <c r="O116" s="72"/>
      <c r="P116" s="72"/>
      <c r="Q116" s="137">
        <v>1</v>
      </c>
      <c r="R116" s="137"/>
      <c r="S116" s="171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</row>
    <row r="117" spans="1:29" ht="15">
      <c r="A117" s="242">
        <v>112</v>
      </c>
      <c r="B117" s="247" t="s">
        <v>131</v>
      </c>
      <c r="C117" s="195">
        <f t="shared" si="1"/>
        <v>1</v>
      </c>
      <c r="D117" s="72"/>
      <c r="E117" s="72"/>
      <c r="F117" s="216"/>
      <c r="G117" s="216"/>
      <c r="H117" s="216"/>
      <c r="I117" s="216"/>
      <c r="J117" s="72"/>
      <c r="K117" s="72"/>
      <c r="L117" s="72"/>
      <c r="M117" s="72"/>
      <c r="N117" s="72"/>
      <c r="O117" s="72"/>
      <c r="P117" s="72"/>
      <c r="Q117" s="137">
        <v>1</v>
      </c>
      <c r="R117" s="137"/>
      <c r="S117" s="171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</row>
    <row r="118" spans="1:29" ht="15">
      <c r="A118" s="242">
        <v>113</v>
      </c>
      <c r="B118" s="248" t="s">
        <v>132</v>
      </c>
      <c r="C118" s="195">
        <f t="shared" si="1"/>
        <v>1</v>
      </c>
      <c r="D118" s="139"/>
      <c r="E118" s="139"/>
      <c r="F118" s="139"/>
      <c r="G118" s="139"/>
      <c r="H118" s="139"/>
      <c r="I118" s="139">
        <v>1</v>
      </c>
      <c r="J118" s="211"/>
      <c r="K118" s="212"/>
      <c r="L118" s="212"/>
      <c r="M118" s="212"/>
      <c r="N118" s="212"/>
      <c r="O118" s="201"/>
      <c r="P118" s="222"/>
      <c r="Q118" s="222"/>
      <c r="R118" s="137"/>
      <c r="S118" s="171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</row>
    <row r="119" spans="1:29" ht="15">
      <c r="A119" s="242">
        <v>114</v>
      </c>
      <c r="B119" s="249" t="s">
        <v>133</v>
      </c>
      <c r="C119" s="195">
        <f t="shared" si="1"/>
        <v>1</v>
      </c>
      <c r="D119" s="139"/>
      <c r="E119" s="139"/>
      <c r="F119" s="139"/>
      <c r="G119" s="139"/>
      <c r="H119" s="139"/>
      <c r="I119" s="139">
        <v>1</v>
      </c>
      <c r="J119" s="211"/>
      <c r="K119" s="212"/>
      <c r="L119" s="212"/>
      <c r="M119" s="212"/>
      <c r="N119" s="212"/>
      <c r="O119" s="201"/>
      <c r="P119" s="222"/>
      <c r="Q119" s="222"/>
      <c r="R119" s="137"/>
      <c r="S119" s="171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0"/>
  <sheetViews>
    <sheetView workbookViewId="0" topLeftCell="A4">
      <selection activeCell="B21" sqref="B21:S23"/>
    </sheetView>
  </sheetViews>
  <sheetFormatPr defaultColWidth="9.140625" defaultRowHeight="12.75"/>
  <cols>
    <col min="1" max="1" width="3.8515625" style="0" customWidth="1"/>
    <col min="2" max="2" width="21.57421875" style="0" customWidth="1"/>
    <col min="3" max="3" width="8.28125" style="0" customWidth="1"/>
    <col min="10" max="10" width="9.28125" style="0" customWidth="1"/>
    <col min="11" max="11" width="10.00390625" style="0" customWidth="1"/>
    <col min="12" max="15" width="9.140625" style="0" hidden="1" customWidth="1"/>
    <col min="17" max="17" width="8.8515625" style="0" customWidth="1"/>
    <col min="18" max="18" width="8.7109375" style="0" customWidth="1"/>
    <col min="19" max="19" width="10.57421875" style="0" customWidth="1"/>
    <col min="20" max="20" width="9.7109375" style="0" customWidth="1"/>
    <col min="21" max="21" width="8.28125" style="0" customWidth="1"/>
    <col min="22" max="22" width="9.00390625" style="0" customWidth="1"/>
    <col min="23" max="23" width="9.140625" style="0" hidden="1" customWidth="1"/>
  </cols>
  <sheetData>
    <row r="1" ht="15">
      <c r="T1" s="149" t="s">
        <v>17</v>
      </c>
    </row>
    <row r="2" ht="15">
      <c r="T2" s="150" t="s">
        <v>19</v>
      </c>
    </row>
    <row r="3" spans="1:20" ht="26.25">
      <c r="A3" s="1"/>
      <c r="B3" s="2" t="s">
        <v>0</v>
      </c>
      <c r="C3" s="2"/>
      <c r="D3" s="2"/>
      <c r="E3" s="2"/>
      <c r="F3" s="2"/>
      <c r="G3" s="2"/>
      <c r="H3" s="3"/>
      <c r="I3" s="3"/>
      <c r="J3" s="3"/>
      <c r="K3" s="3"/>
      <c r="L3" s="3"/>
      <c r="M3" s="1"/>
      <c r="N3" s="1"/>
      <c r="O3" s="1"/>
      <c r="P3" s="3"/>
      <c r="T3" s="151" t="s">
        <v>21</v>
      </c>
    </row>
    <row r="4" spans="1:20" ht="15">
      <c r="A4" s="4"/>
      <c r="B4" s="5"/>
      <c r="C4" s="4"/>
      <c r="D4" s="6" t="s">
        <v>1</v>
      </c>
      <c r="E4" s="7" t="s">
        <v>1</v>
      </c>
      <c r="F4" s="8" t="s">
        <v>1</v>
      </c>
      <c r="G4" s="9" t="s">
        <v>1</v>
      </c>
      <c r="H4" s="10" t="s">
        <v>1</v>
      </c>
      <c r="I4" s="100" t="s">
        <v>1</v>
      </c>
      <c r="J4" s="10" t="s">
        <v>1</v>
      </c>
      <c r="K4" s="101" t="s">
        <v>2</v>
      </c>
      <c r="L4" s="100" t="s">
        <v>2</v>
      </c>
      <c r="M4" s="102" t="s">
        <v>1</v>
      </c>
      <c r="N4" s="100" t="s">
        <v>1</v>
      </c>
      <c r="O4" s="103" t="s">
        <v>1</v>
      </c>
      <c r="P4" s="104" t="s">
        <v>2</v>
      </c>
      <c r="Q4" s="152" t="s">
        <v>1</v>
      </c>
      <c r="R4" s="104" t="s">
        <v>1</v>
      </c>
      <c r="S4" s="153" t="s">
        <v>1</v>
      </c>
      <c r="T4" s="3"/>
    </row>
    <row r="5" spans="1:20" ht="15">
      <c r="A5" s="11"/>
      <c r="B5" s="12"/>
      <c r="C5" s="12"/>
      <c r="D5" s="13" t="s">
        <v>3</v>
      </c>
      <c r="E5" s="14" t="s">
        <v>4</v>
      </c>
      <c r="F5" s="15" t="s">
        <v>3</v>
      </c>
      <c r="G5" s="16" t="s">
        <v>4</v>
      </c>
      <c r="H5" s="17" t="s">
        <v>4</v>
      </c>
      <c r="I5" s="105" t="s">
        <v>3</v>
      </c>
      <c r="J5" s="17" t="s">
        <v>4</v>
      </c>
      <c r="K5" s="106" t="s">
        <v>4</v>
      </c>
      <c r="L5" s="105" t="s">
        <v>3</v>
      </c>
      <c r="M5" s="107" t="s">
        <v>3</v>
      </c>
      <c r="N5" s="105" t="s">
        <v>3</v>
      </c>
      <c r="O5" s="108" t="s">
        <v>4</v>
      </c>
      <c r="P5" s="109" t="s">
        <v>3</v>
      </c>
      <c r="Q5" s="154" t="s">
        <v>3</v>
      </c>
      <c r="R5" s="109" t="s">
        <v>3</v>
      </c>
      <c r="S5" s="155" t="s">
        <v>4</v>
      </c>
      <c r="T5" s="156" t="s">
        <v>25</v>
      </c>
    </row>
    <row r="6" spans="1:20" ht="15">
      <c r="A6" s="11"/>
      <c r="B6" s="12"/>
      <c r="C6" s="12"/>
      <c r="D6" s="18">
        <v>42679</v>
      </c>
      <c r="E6" s="19">
        <v>42694</v>
      </c>
      <c r="F6" s="20">
        <v>42715</v>
      </c>
      <c r="G6" s="21">
        <v>42742</v>
      </c>
      <c r="H6" s="22">
        <v>42743</v>
      </c>
      <c r="I6" s="110">
        <v>42756</v>
      </c>
      <c r="J6" s="22">
        <v>42770</v>
      </c>
      <c r="K6" s="111">
        <v>42805</v>
      </c>
      <c r="L6" s="112">
        <v>42806</v>
      </c>
      <c r="M6" s="113">
        <v>42819</v>
      </c>
      <c r="N6" s="114">
        <v>42834</v>
      </c>
      <c r="O6" s="115">
        <v>42848</v>
      </c>
      <c r="P6" s="116">
        <v>42806</v>
      </c>
      <c r="Q6" s="157">
        <v>42819</v>
      </c>
      <c r="R6" s="158">
        <v>42834</v>
      </c>
      <c r="S6" s="159">
        <v>42848</v>
      </c>
      <c r="T6" s="160" t="s">
        <v>27</v>
      </c>
    </row>
    <row r="7" spans="1:29" ht="15">
      <c r="A7" s="23"/>
      <c r="B7" s="24" t="s">
        <v>5</v>
      </c>
      <c r="C7" s="24" t="s">
        <v>6</v>
      </c>
      <c r="D7" s="25" t="s">
        <v>7</v>
      </c>
      <c r="E7" s="26" t="s">
        <v>8</v>
      </c>
      <c r="F7" s="27" t="s">
        <v>9</v>
      </c>
      <c r="G7" s="28" t="s">
        <v>10</v>
      </c>
      <c r="H7" s="29" t="s">
        <v>11</v>
      </c>
      <c r="I7" s="117" t="s">
        <v>7</v>
      </c>
      <c r="J7" s="29" t="s">
        <v>7</v>
      </c>
      <c r="K7" s="118" t="s">
        <v>12</v>
      </c>
      <c r="L7" s="117" t="s">
        <v>9</v>
      </c>
      <c r="M7" s="119" t="s">
        <v>7</v>
      </c>
      <c r="N7" s="117" t="s">
        <v>9</v>
      </c>
      <c r="O7" s="120" t="s">
        <v>9</v>
      </c>
      <c r="P7" s="121" t="s">
        <v>9</v>
      </c>
      <c r="Q7" s="161" t="s">
        <v>7</v>
      </c>
      <c r="R7" s="121" t="s">
        <v>9</v>
      </c>
      <c r="S7" s="162" t="s">
        <v>9</v>
      </c>
      <c r="T7" s="163" t="s">
        <v>29</v>
      </c>
      <c r="U7" s="164"/>
      <c r="W7" s="164"/>
      <c r="X7" s="164"/>
      <c r="Z7" s="164"/>
      <c r="AA7" s="164"/>
      <c r="AB7" s="164"/>
      <c r="AC7" s="164"/>
    </row>
    <row r="8" spans="1:29" ht="15">
      <c r="A8" s="30">
        <v>1</v>
      </c>
      <c r="B8" s="31" t="s">
        <v>13</v>
      </c>
      <c r="C8" s="32">
        <f>SUM(D8:S8)-K8</f>
        <v>107</v>
      </c>
      <c r="D8" s="33">
        <v>20</v>
      </c>
      <c r="E8" s="34">
        <v>25</v>
      </c>
      <c r="F8" s="35">
        <v>20</v>
      </c>
      <c r="G8" s="36">
        <v>7</v>
      </c>
      <c r="H8" s="37">
        <v>2</v>
      </c>
      <c r="I8" s="75">
        <v>1</v>
      </c>
      <c r="J8" s="36">
        <v>12</v>
      </c>
      <c r="K8" s="122"/>
      <c r="L8" s="75"/>
      <c r="M8" s="75"/>
      <c r="N8" s="75"/>
      <c r="O8" s="123"/>
      <c r="P8" s="124">
        <v>20</v>
      </c>
      <c r="Q8" s="128"/>
      <c r="R8" s="128"/>
      <c r="S8" s="165"/>
      <c r="U8" s="166"/>
      <c r="W8" s="166"/>
      <c r="X8" s="167"/>
      <c r="Z8" s="167"/>
      <c r="AA8" s="167"/>
      <c r="AB8" s="167"/>
      <c r="AC8" s="167"/>
    </row>
    <row r="9" spans="1:29" ht="15">
      <c r="A9" s="30">
        <v>2</v>
      </c>
      <c r="B9" s="38" t="s">
        <v>14</v>
      </c>
      <c r="C9" s="32">
        <f>SUM(D9:S9)-G9</f>
        <v>88</v>
      </c>
      <c r="D9" s="37">
        <v>7</v>
      </c>
      <c r="E9" s="39">
        <v>16</v>
      </c>
      <c r="F9" s="36">
        <v>4</v>
      </c>
      <c r="G9" s="40">
        <v>2</v>
      </c>
      <c r="H9" s="37">
        <v>7</v>
      </c>
      <c r="I9" s="125">
        <v>20</v>
      </c>
      <c r="J9" s="36">
        <v>9</v>
      </c>
      <c r="K9" s="75">
        <v>9</v>
      </c>
      <c r="L9" s="75"/>
      <c r="M9" s="75"/>
      <c r="N9" s="75"/>
      <c r="O9" s="123"/>
      <c r="P9" s="126">
        <v>16</v>
      </c>
      <c r="Q9" s="128"/>
      <c r="R9" s="128"/>
      <c r="S9" s="165"/>
      <c r="T9" s="168" t="s">
        <v>32</v>
      </c>
      <c r="U9" s="166"/>
      <c r="W9" s="166"/>
      <c r="X9" s="167"/>
      <c r="Z9" s="167"/>
      <c r="AA9" s="167"/>
      <c r="AB9" s="167"/>
      <c r="AC9" s="167"/>
    </row>
    <row r="10" spans="1:29" ht="15">
      <c r="A10" s="30">
        <v>3</v>
      </c>
      <c r="B10" s="38" t="s">
        <v>15</v>
      </c>
      <c r="C10" s="32">
        <f>SUM(D10:S10)-G10-H10</f>
        <v>82</v>
      </c>
      <c r="D10" s="41">
        <v>16</v>
      </c>
      <c r="E10" s="36">
        <v>12</v>
      </c>
      <c r="F10" s="42">
        <v>12</v>
      </c>
      <c r="G10" s="40"/>
      <c r="H10" s="43"/>
      <c r="I10" s="75">
        <v>1</v>
      </c>
      <c r="J10" s="127">
        <v>16</v>
      </c>
      <c r="K10" s="75">
        <v>5</v>
      </c>
      <c r="L10" s="75"/>
      <c r="M10" s="75"/>
      <c r="N10" s="75"/>
      <c r="O10" s="123"/>
      <c r="P10" s="124">
        <v>20</v>
      </c>
      <c r="Q10" s="128"/>
      <c r="R10" s="128"/>
      <c r="S10" s="165"/>
      <c r="U10" s="166"/>
      <c r="W10" s="166"/>
      <c r="X10" s="167"/>
      <c r="Z10" s="167"/>
      <c r="AA10" s="167"/>
      <c r="AB10" s="167"/>
      <c r="AC10" s="167"/>
    </row>
    <row r="11" spans="1:29" ht="15">
      <c r="A11" s="30">
        <v>4</v>
      </c>
      <c r="B11" s="44" t="s">
        <v>16</v>
      </c>
      <c r="C11" s="32">
        <f aca="true" t="shared" si="0" ref="C11:C17">SUM(D11:S11)</f>
        <v>78</v>
      </c>
      <c r="D11" s="33">
        <v>20</v>
      </c>
      <c r="E11" s="34">
        <v>25</v>
      </c>
      <c r="F11" s="35">
        <v>20</v>
      </c>
      <c r="G11" s="40"/>
      <c r="H11" s="43"/>
      <c r="I11" s="75">
        <v>1</v>
      </c>
      <c r="J11" s="36">
        <v>12</v>
      </c>
      <c r="K11" s="75"/>
      <c r="L11" s="75"/>
      <c r="M11" s="75"/>
      <c r="N11" s="75"/>
      <c r="O11" s="123"/>
      <c r="P11" s="128"/>
      <c r="Q11" s="128"/>
      <c r="R11" s="128"/>
      <c r="S11" s="165"/>
      <c r="U11" s="166"/>
      <c r="W11" s="166"/>
      <c r="X11" s="167"/>
      <c r="Z11" s="167"/>
      <c r="AA11" s="167"/>
      <c r="AB11" s="167"/>
      <c r="AC11" s="167"/>
    </row>
    <row r="12" spans="1:29" ht="15">
      <c r="A12" s="30">
        <v>5</v>
      </c>
      <c r="B12" s="45" t="s">
        <v>20</v>
      </c>
      <c r="C12" s="32">
        <f t="shared" si="0"/>
        <v>77</v>
      </c>
      <c r="D12" s="37">
        <v>1</v>
      </c>
      <c r="E12" s="46">
        <v>20</v>
      </c>
      <c r="F12" s="36">
        <v>7</v>
      </c>
      <c r="G12" s="36">
        <v>2</v>
      </c>
      <c r="H12" s="43"/>
      <c r="I12" s="75">
        <v>1</v>
      </c>
      <c r="J12" s="46">
        <v>20</v>
      </c>
      <c r="K12" s="129">
        <v>25</v>
      </c>
      <c r="L12" s="75"/>
      <c r="M12" s="75"/>
      <c r="N12" s="75"/>
      <c r="O12" s="123"/>
      <c r="P12" s="128">
        <v>1</v>
      </c>
      <c r="Q12" s="128"/>
      <c r="R12" s="128"/>
      <c r="S12" s="165"/>
      <c r="U12" s="166"/>
      <c r="V12" s="169"/>
      <c r="W12" s="166"/>
      <c r="X12" s="167"/>
      <c r="Y12" s="167"/>
      <c r="Z12" s="167"/>
      <c r="AA12" s="167"/>
      <c r="AB12" s="167"/>
      <c r="AC12" s="167"/>
    </row>
    <row r="13" spans="1:29" ht="15">
      <c r="A13" s="30">
        <v>6</v>
      </c>
      <c r="B13" s="31" t="s">
        <v>26</v>
      </c>
      <c r="C13" s="32">
        <f>SUM(D13:S13)-G13</f>
        <v>69</v>
      </c>
      <c r="D13" s="37">
        <v>1</v>
      </c>
      <c r="E13" s="46">
        <v>20</v>
      </c>
      <c r="F13" s="36">
        <v>7</v>
      </c>
      <c r="G13" s="40">
        <v>2</v>
      </c>
      <c r="H13" s="37">
        <v>9</v>
      </c>
      <c r="I13" s="75">
        <v>1</v>
      </c>
      <c r="J13" s="36">
        <v>5</v>
      </c>
      <c r="K13" s="129">
        <v>25</v>
      </c>
      <c r="L13" s="75"/>
      <c r="M13" s="75"/>
      <c r="N13" s="75"/>
      <c r="O13" s="123"/>
      <c r="P13" s="128">
        <v>1</v>
      </c>
      <c r="Q13" s="128"/>
      <c r="R13" s="128"/>
      <c r="S13" s="165"/>
      <c r="U13" s="166"/>
      <c r="V13" s="169"/>
      <c r="W13" s="166"/>
      <c r="X13" s="167"/>
      <c r="Y13" s="167"/>
      <c r="Z13" s="167"/>
      <c r="AA13" s="167"/>
      <c r="AB13" s="167"/>
      <c r="AC13" s="167"/>
    </row>
    <row r="14" spans="1:29" ht="15">
      <c r="A14" s="30">
        <v>7</v>
      </c>
      <c r="B14" s="45" t="s">
        <v>30</v>
      </c>
      <c r="C14" s="32">
        <f t="shared" si="0"/>
        <v>69</v>
      </c>
      <c r="D14" s="41">
        <v>16</v>
      </c>
      <c r="E14" s="36">
        <v>12</v>
      </c>
      <c r="F14" s="36">
        <v>3</v>
      </c>
      <c r="G14" s="40"/>
      <c r="H14" s="37">
        <v>12</v>
      </c>
      <c r="I14" s="75">
        <v>1</v>
      </c>
      <c r="J14" s="36"/>
      <c r="K14" s="75">
        <v>5</v>
      </c>
      <c r="L14" s="75"/>
      <c r="M14" s="75"/>
      <c r="N14" s="75"/>
      <c r="O14" s="123"/>
      <c r="P14" s="124">
        <v>20</v>
      </c>
      <c r="Q14" s="128"/>
      <c r="R14" s="128"/>
      <c r="S14" s="165"/>
      <c r="U14" s="166"/>
      <c r="V14" s="169"/>
      <c r="W14" s="166"/>
      <c r="X14" s="167"/>
      <c r="Y14" s="167"/>
      <c r="Z14" s="167"/>
      <c r="AA14" s="167"/>
      <c r="AB14" s="167"/>
      <c r="AC14" s="167"/>
    </row>
    <row r="15" spans="1:29" ht="15">
      <c r="A15" s="30">
        <v>8</v>
      </c>
      <c r="B15" s="38" t="s">
        <v>18</v>
      </c>
      <c r="C15" s="32">
        <f t="shared" si="0"/>
        <v>57</v>
      </c>
      <c r="D15" s="37"/>
      <c r="E15" s="34">
        <v>25</v>
      </c>
      <c r="F15" s="36"/>
      <c r="G15" s="36">
        <v>9</v>
      </c>
      <c r="H15" s="47">
        <v>16</v>
      </c>
      <c r="I15" s="75">
        <v>3</v>
      </c>
      <c r="J15" s="36">
        <v>4</v>
      </c>
      <c r="K15" s="122"/>
      <c r="L15" s="75"/>
      <c r="M15" s="75"/>
      <c r="N15" s="75"/>
      <c r="O15" s="123"/>
      <c r="P15" s="128"/>
      <c r="Q15" s="128"/>
      <c r="R15" s="128"/>
      <c r="S15" s="165"/>
      <c r="T15" s="170"/>
      <c r="U15" s="166"/>
      <c r="V15" s="169"/>
      <c r="W15" s="166"/>
      <c r="X15" s="167"/>
      <c r="Y15" s="167"/>
      <c r="Z15" s="167"/>
      <c r="AA15" s="167"/>
      <c r="AB15" s="167"/>
      <c r="AC15" s="167"/>
    </row>
    <row r="16" spans="1:29" ht="15">
      <c r="A16" s="48">
        <v>9</v>
      </c>
      <c r="B16" s="49" t="s">
        <v>22</v>
      </c>
      <c r="C16" s="32">
        <f t="shared" si="0"/>
        <v>55</v>
      </c>
      <c r="D16" s="50"/>
      <c r="E16" s="50"/>
      <c r="F16" s="50"/>
      <c r="G16" s="50">
        <v>5</v>
      </c>
      <c r="H16" s="51">
        <v>25</v>
      </c>
      <c r="I16" s="75"/>
      <c r="J16" s="34">
        <v>25</v>
      </c>
      <c r="K16" s="122"/>
      <c r="L16" s="75"/>
      <c r="M16" s="75"/>
      <c r="N16" s="75"/>
      <c r="O16" s="123"/>
      <c r="P16" s="128"/>
      <c r="Q16" s="128"/>
      <c r="R16" s="128"/>
      <c r="S16" s="165"/>
      <c r="T16" s="170"/>
      <c r="U16" s="166"/>
      <c r="V16" s="169"/>
      <c r="W16" s="166"/>
      <c r="X16" s="167"/>
      <c r="Y16" s="167"/>
      <c r="Z16" s="167"/>
      <c r="AA16" s="167"/>
      <c r="AB16" s="167"/>
      <c r="AC16" s="167"/>
    </row>
    <row r="17" spans="1:29" ht="15">
      <c r="A17" s="48">
        <v>10</v>
      </c>
      <c r="B17" s="49" t="s">
        <v>23</v>
      </c>
      <c r="C17" s="32">
        <f t="shared" si="0"/>
        <v>55</v>
      </c>
      <c r="D17" s="50"/>
      <c r="E17" s="50"/>
      <c r="F17" s="52">
        <v>12</v>
      </c>
      <c r="G17" s="53">
        <v>20</v>
      </c>
      <c r="H17" s="54">
        <v>20</v>
      </c>
      <c r="I17" s="75">
        <v>3</v>
      </c>
      <c r="J17" s="36"/>
      <c r="K17" s="122"/>
      <c r="L17" s="75"/>
      <c r="M17" s="75"/>
      <c r="N17" s="75"/>
      <c r="O17" s="123"/>
      <c r="P17" s="128"/>
      <c r="Q17" s="128"/>
      <c r="R17" s="128"/>
      <c r="S17" s="165"/>
      <c r="T17" s="170"/>
      <c r="U17" s="166"/>
      <c r="V17" s="169"/>
      <c r="W17" s="166"/>
      <c r="X17" s="167"/>
      <c r="Y17" s="167"/>
      <c r="Z17" s="167"/>
      <c r="AA17" s="167"/>
      <c r="AB17" s="167"/>
      <c r="AC17" s="167"/>
    </row>
    <row r="18" spans="1:29" ht="15">
      <c r="A18" s="48">
        <v>11</v>
      </c>
      <c r="B18" s="55" t="s">
        <v>24</v>
      </c>
      <c r="C18" s="32">
        <f aca="true" t="shared" si="1" ref="C18:C22">SUM(D18:S18)-G18</f>
        <v>53</v>
      </c>
      <c r="D18" s="37">
        <v>1</v>
      </c>
      <c r="E18" s="36">
        <v>2</v>
      </c>
      <c r="F18" s="56">
        <v>16</v>
      </c>
      <c r="G18" s="40">
        <v>2</v>
      </c>
      <c r="H18" s="37">
        <v>2</v>
      </c>
      <c r="I18" s="130">
        <v>9</v>
      </c>
      <c r="J18" s="36">
        <v>2</v>
      </c>
      <c r="K18" s="131">
        <v>16</v>
      </c>
      <c r="L18" s="75"/>
      <c r="M18" s="75"/>
      <c r="N18" s="75"/>
      <c r="O18" s="123"/>
      <c r="P18" s="128">
        <v>5</v>
      </c>
      <c r="Q18" s="128"/>
      <c r="R18" s="128"/>
      <c r="S18" s="165"/>
      <c r="T18" s="170"/>
      <c r="U18" s="166"/>
      <c r="V18" s="169"/>
      <c r="W18" s="166"/>
      <c r="X18" s="167"/>
      <c r="Y18" s="167"/>
      <c r="Z18" s="167"/>
      <c r="AA18" s="167"/>
      <c r="AB18" s="167"/>
      <c r="AC18" s="167"/>
    </row>
    <row r="19" spans="1:29" ht="15">
      <c r="A19" s="48">
        <v>12</v>
      </c>
      <c r="B19" s="57" t="s">
        <v>36</v>
      </c>
      <c r="C19" s="32">
        <f>SUM(D19:S19)</f>
        <v>50</v>
      </c>
      <c r="D19" s="58"/>
      <c r="E19" s="59">
        <v>16</v>
      </c>
      <c r="F19" s="60"/>
      <c r="G19" s="60">
        <v>2</v>
      </c>
      <c r="H19" s="61"/>
      <c r="I19" s="132">
        <v>16</v>
      </c>
      <c r="J19" s="127">
        <v>16</v>
      </c>
      <c r="K19" s="75"/>
      <c r="L19" s="75"/>
      <c r="M19" s="75"/>
      <c r="N19" s="75"/>
      <c r="O19" s="123"/>
      <c r="P19" s="128"/>
      <c r="Q19" s="128"/>
      <c r="R19" s="128"/>
      <c r="S19" s="165"/>
      <c r="T19" s="170"/>
      <c r="U19" s="166"/>
      <c r="V19" s="169"/>
      <c r="W19" s="166"/>
      <c r="X19" s="167"/>
      <c r="Y19" s="167"/>
      <c r="Z19" s="167"/>
      <c r="AA19" s="167"/>
      <c r="AB19" s="167"/>
      <c r="AC19" s="167"/>
    </row>
    <row r="20" spans="1:29" ht="15">
      <c r="A20" s="48">
        <v>13</v>
      </c>
      <c r="B20" s="62" t="s">
        <v>28</v>
      </c>
      <c r="C20" s="32">
        <f t="shared" si="1"/>
        <v>45</v>
      </c>
      <c r="D20" s="37">
        <v>1</v>
      </c>
      <c r="E20" s="36">
        <v>2</v>
      </c>
      <c r="F20" s="56">
        <v>16</v>
      </c>
      <c r="G20" s="40">
        <v>2</v>
      </c>
      <c r="H20" s="37">
        <v>2</v>
      </c>
      <c r="I20" s="130">
        <v>1</v>
      </c>
      <c r="J20" s="36">
        <v>2</v>
      </c>
      <c r="K20" s="131">
        <v>16</v>
      </c>
      <c r="L20" s="75"/>
      <c r="M20" s="75"/>
      <c r="N20" s="75"/>
      <c r="O20" s="123"/>
      <c r="P20" s="128">
        <v>5</v>
      </c>
      <c r="Q20" s="128"/>
      <c r="R20" s="128"/>
      <c r="S20" s="165"/>
      <c r="T20" s="170"/>
      <c r="U20" s="166"/>
      <c r="V20" s="169"/>
      <c r="W20" s="166"/>
      <c r="X20" s="167"/>
      <c r="Y20" s="167"/>
      <c r="Z20" s="167"/>
      <c r="AA20" s="167"/>
      <c r="AB20" s="167"/>
      <c r="AC20" s="167"/>
    </row>
    <row r="21" spans="1:29" ht="15">
      <c r="A21" s="30">
        <v>14</v>
      </c>
      <c r="B21" s="63" t="s">
        <v>31</v>
      </c>
      <c r="C21" s="32">
        <f t="shared" si="1"/>
        <v>41</v>
      </c>
      <c r="D21" s="37">
        <v>7</v>
      </c>
      <c r="E21" s="39">
        <v>16</v>
      </c>
      <c r="F21" s="36">
        <v>4</v>
      </c>
      <c r="G21" s="40">
        <v>2</v>
      </c>
      <c r="H21" s="37">
        <v>2</v>
      </c>
      <c r="I21" s="75"/>
      <c r="J21" s="36">
        <v>2</v>
      </c>
      <c r="K21" s="75">
        <v>9</v>
      </c>
      <c r="L21" s="75"/>
      <c r="M21" s="75"/>
      <c r="N21" s="75"/>
      <c r="O21" s="123"/>
      <c r="P21" s="128">
        <v>1</v>
      </c>
      <c r="Q21" s="128"/>
      <c r="R21" s="128"/>
      <c r="S21" s="165"/>
      <c r="T21" s="170"/>
      <c r="U21" s="166"/>
      <c r="V21" s="169"/>
      <c r="W21" s="166"/>
      <c r="X21" s="167"/>
      <c r="Y21" s="167"/>
      <c r="Z21" s="167"/>
      <c r="AA21" s="167"/>
      <c r="AB21" s="167"/>
      <c r="AC21" s="167"/>
    </row>
    <row r="22" spans="1:29" ht="15">
      <c r="A22" s="30">
        <v>15</v>
      </c>
      <c r="B22" s="55" t="s">
        <v>40</v>
      </c>
      <c r="C22" s="32">
        <f t="shared" si="1"/>
        <v>39</v>
      </c>
      <c r="D22" s="37">
        <v>1</v>
      </c>
      <c r="E22" s="46">
        <v>20</v>
      </c>
      <c r="F22" s="36">
        <v>7</v>
      </c>
      <c r="G22" s="40">
        <v>2</v>
      </c>
      <c r="H22" s="37">
        <v>2</v>
      </c>
      <c r="I22" s="75">
        <v>1</v>
      </c>
      <c r="J22" s="36">
        <v>5</v>
      </c>
      <c r="K22" s="75">
        <v>2</v>
      </c>
      <c r="L22" s="75"/>
      <c r="M22" s="75"/>
      <c r="N22" s="75"/>
      <c r="O22" s="123"/>
      <c r="P22" s="128">
        <v>1</v>
      </c>
      <c r="Q22" s="128"/>
      <c r="R22" s="128"/>
      <c r="S22" s="165"/>
      <c r="T22" s="170"/>
      <c r="U22" s="166"/>
      <c r="V22" s="169"/>
      <c r="W22" s="166"/>
      <c r="X22" s="167"/>
      <c r="Y22" s="167"/>
      <c r="Z22" s="167"/>
      <c r="AA22" s="167"/>
      <c r="AB22" s="167"/>
      <c r="AC22" s="167"/>
    </row>
    <row r="23" spans="1:29" ht="15">
      <c r="A23" s="48">
        <v>16</v>
      </c>
      <c r="B23" s="63" t="s">
        <v>33</v>
      </c>
      <c r="C23" s="32">
        <f>SUM(D23:S23)-H23</f>
        <v>38</v>
      </c>
      <c r="D23" s="64">
        <v>1</v>
      </c>
      <c r="E23" s="36">
        <v>2</v>
      </c>
      <c r="F23" s="36"/>
      <c r="G23" s="36">
        <v>4</v>
      </c>
      <c r="H23" s="43">
        <v>2</v>
      </c>
      <c r="I23" s="75">
        <v>1</v>
      </c>
      <c r="J23" s="36">
        <v>2</v>
      </c>
      <c r="K23" s="133">
        <v>16</v>
      </c>
      <c r="L23" s="75"/>
      <c r="M23" s="75"/>
      <c r="N23" s="75"/>
      <c r="O23" s="123"/>
      <c r="P23" s="134">
        <v>12</v>
      </c>
      <c r="Q23" s="128"/>
      <c r="R23" s="128"/>
      <c r="S23" s="165"/>
      <c r="T23" s="170"/>
      <c r="U23" s="166"/>
      <c r="V23" s="169"/>
      <c r="W23" s="166"/>
      <c r="X23" s="167"/>
      <c r="Y23" s="167"/>
      <c r="Z23" s="167"/>
      <c r="AA23" s="167"/>
      <c r="AB23" s="167"/>
      <c r="AC23" s="167"/>
    </row>
    <row r="24" spans="1:29" ht="15">
      <c r="A24" s="48">
        <v>17</v>
      </c>
      <c r="T24" s="170"/>
      <c r="U24" s="166"/>
      <c r="V24" s="169"/>
      <c r="W24" s="166"/>
      <c r="X24" s="167"/>
      <c r="Y24" s="167"/>
      <c r="Z24" s="167"/>
      <c r="AA24" s="167"/>
      <c r="AB24" s="167"/>
      <c r="AC24" s="167"/>
    </row>
    <row r="25" spans="1:29" ht="15">
      <c r="A25" s="48">
        <v>18</v>
      </c>
      <c r="T25" s="170"/>
      <c r="U25" s="166"/>
      <c r="V25" s="169"/>
      <c r="W25" s="166"/>
      <c r="X25" s="167"/>
      <c r="Y25" s="167"/>
      <c r="Z25" s="167"/>
      <c r="AA25" s="167"/>
      <c r="AB25" s="167"/>
      <c r="AC25" s="167"/>
    </row>
    <row r="26" spans="1:29" ht="15">
      <c r="A26" s="48">
        <v>19</v>
      </c>
      <c r="T26" s="170"/>
      <c r="U26" s="166"/>
      <c r="V26" s="169"/>
      <c r="W26" s="166"/>
      <c r="X26" s="167"/>
      <c r="Y26" s="167"/>
      <c r="Z26" s="167"/>
      <c r="AA26" s="167"/>
      <c r="AB26" s="167"/>
      <c r="AC26" s="167"/>
    </row>
    <row r="27" spans="1:29" ht="15">
      <c r="A27" s="48">
        <v>20</v>
      </c>
      <c r="T27" s="170"/>
      <c r="U27" s="166"/>
      <c r="V27" s="169"/>
      <c r="W27" s="166"/>
      <c r="X27" s="167"/>
      <c r="Y27" s="167"/>
      <c r="Z27" s="167"/>
      <c r="AA27" s="167"/>
      <c r="AB27" s="167"/>
      <c r="AC27" s="167"/>
    </row>
    <row r="28" spans="1:29" ht="15">
      <c r="A28" s="48">
        <v>21</v>
      </c>
      <c r="B28" s="38" t="s">
        <v>44</v>
      </c>
      <c r="C28" s="32">
        <f aca="true" t="shared" si="2" ref="C28:C59">SUM(D28:S28)</f>
        <v>39</v>
      </c>
      <c r="D28" s="65">
        <v>12</v>
      </c>
      <c r="E28" s="36">
        <v>12</v>
      </c>
      <c r="F28" s="36">
        <v>1</v>
      </c>
      <c r="G28" s="36">
        <v>2</v>
      </c>
      <c r="H28" s="37">
        <v>2</v>
      </c>
      <c r="I28" s="75">
        <v>1</v>
      </c>
      <c r="J28" s="36">
        <v>2</v>
      </c>
      <c r="K28" s="75"/>
      <c r="L28" s="75"/>
      <c r="M28" s="75"/>
      <c r="N28" s="75"/>
      <c r="O28" s="123"/>
      <c r="P28" s="128">
        <v>7</v>
      </c>
      <c r="Q28" s="128"/>
      <c r="R28" s="128"/>
      <c r="S28" s="165"/>
      <c r="T28" s="170"/>
      <c r="U28" s="166"/>
      <c r="V28" s="169"/>
      <c r="W28" s="166"/>
      <c r="X28" s="167"/>
      <c r="Y28" s="167"/>
      <c r="Z28" s="167"/>
      <c r="AA28" s="167"/>
      <c r="AB28" s="167"/>
      <c r="AC28" s="167"/>
    </row>
    <row r="29" spans="1:29" ht="15">
      <c r="A29" s="48">
        <v>22</v>
      </c>
      <c r="B29" s="66" t="s">
        <v>38</v>
      </c>
      <c r="C29" s="32">
        <f t="shared" si="2"/>
        <v>38</v>
      </c>
      <c r="D29" s="37">
        <v>1</v>
      </c>
      <c r="E29" s="36">
        <v>2</v>
      </c>
      <c r="F29" s="56">
        <v>16</v>
      </c>
      <c r="G29" s="36">
        <v>2</v>
      </c>
      <c r="H29" s="37">
        <v>2</v>
      </c>
      <c r="I29" s="130">
        <v>1</v>
      </c>
      <c r="J29" s="36">
        <v>2</v>
      </c>
      <c r="K29" s="75">
        <v>7</v>
      </c>
      <c r="L29" s="75"/>
      <c r="M29" s="75"/>
      <c r="N29" s="75"/>
      <c r="O29" s="123"/>
      <c r="P29" s="128">
        <v>5</v>
      </c>
      <c r="Q29" s="128"/>
      <c r="R29" s="128"/>
      <c r="S29" s="165"/>
      <c r="T29" s="170"/>
      <c r="U29" s="166"/>
      <c r="V29" s="169"/>
      <c r="W29" s="166"/>
      <c r="X29" s="167"/>
      <c r="Y29" s="167"/>
      <c r="Z29" s="167"/>
      <c r="AA29" s="167"/>
      <c r="AB29" s="167"/>
      <c r="AC29" s="167"/>
    </row>
    <row r="30" spans="1:29" ht="15">
      <c r="A30" s="48">
        <v>23</v>
      </c>
      <c r="B30" s="67" t="s">
        <v>42</v>
      </c>
      <c r="C30" s="32">
        <f t="shared" si="2"/>
        <v>34</v>
      </c>
      <c r="D30" s="68">
        <v>1</v>
      </c>
      <c r="E30" s="69">
        <v>2</v>
      </c>
      <c r="F30" s="70">
        <v>5</v>
      </c>
      <c r="G30" s="36"/>
      <c r="H30" s="37"/>
      <c r="I30" s="75">
        <v>1</v>
      </c>
      <c r="J30" s="36">
        <v>7</v>
      </c>
      <c r="K30" s="135">
        <v>2</v>
      </c>
      <c r="L30" s="135"/>
      <c r="M30" s="135"/>
      <c r="N30" s="135"/>
      <c r="O30" s="69"/>
      <c r="P30" s="136">
        <v>16</v>
      </c>
      <c r="Q30" s="137"/>
      <c r="R30" s="137"/>
      <c r="S30" s="171"/>
      <c r="T30" s="170"/>
      <c r="U30" s="166"/>
      <c r="V30" s="169"/>
      <c r="W30" s="166"/>
      <c r="X30" s="167"/>
      <c r="Y30" s="167"/>
      <c r="Z30" s="167"/>
      <c r="AA30" s="167"/>
      <c r="AB30" s="167"/>
      <c r="AC30" s="167"/>
    </row>
    <row r="31" spans="1:29" ht="15">
      <c r="A31" s="48">
        <v>24</v>
      </c>
      <c r="B31" s="62" t="s">
        <v>46</v>
      </c>
      <c r="C31" s="32">
        <f t="shared" si="2"/>
        <v>33</v>
      </c>
      <c r="D31" s="71"/>
      <c r="E31" s="36">
        <v>9</v>
      </c>
      <c r="F31" s="35">
        <v>20</v>
      </c>
      <c r="G31" s="36">
        <v>2</v>
      </c>
      <c r="H31" s="37">
        <v>2</v>
      </c>
      <c r="I31" s="75"/>
      <c r="J31" s="36"/>
      <c r="K31" s="75"/>
      <c r="L31" s="75"/>
      <c r="M31" s="75"/>
      <c r="N31" s="75"/>
      <c r="O31" s="123"/>
      <c r="P31" s="128"/>
      <c r="Q31" s="128"/>
      <c r="R31" s="128"/>
      <c r="S31" s="165"/>
      <c r="T31" s="170"/>
      <c r="U31" s="166"/>
      <c r="V31" s="169"/>
      <c r="W31" s="166"/>
      <c r="X31" s="167"/>
      <c r="Y31" s="167"/>
      <c r="Z31" s="167"/>
      <c r="AA31" s="167"/>
      <c r="AB31" s="167"/>
      <c r="AC31" s="167"/>
    </row>
    <row r="32" spans="1:29" ht="15">
      <c r="A32" s="48">
        <v>25</v>
      </c>
      <c r="B32" s="31" t="s">
        <v>37</v>
      </c>
      <c r="C32" s="32">
        <f t="shared" si="2"/>
        <v>30</v>
      </c>
      <c r="D32" s="50">
        <v>1</v>
      </c>
      <c r="E32" s="69">
        <v>2</v>
      </c>
      <c r="F32" s="69"/>
      <c r="G32" s="69">
        <v>2</v>
      </c>
      <c r="H32" s="50">
        <v>2</v>
      </c>
      <c r="I32" s="135">
        <v>9</v>
      </c>
      <c r="J32" s="69">
        <v>2</v>
      </c>
      <c r="K32" s="135">
        <v>7</v>
      </c>
      <c r="L32" s="135"/>
      <c r="M32" s="135"/>
      <c r="N32" s="135"/>
      <c r="O32" s="69"/>
      <c r="P32" s="137">
        <v>5</v>
      </c>
      <c r="Q32" s="137"/>
      <c r="R32" s="137"/>
      <c r="S32" s="171"/>
      <c r="T32" s="170"/>
      <c r="U32" s="166"/>
      <c r="V32" s="169"/>
      <c r="W32" s="166"/>
      <c r="X32" s="167"/>
      <c r="Y32" s="167"/>
      <c r="Z32" s="167"/>
      <c r="AA32" s="167"/>
      <c r="AB32" s="167"/>
      <c r="AC32" s="167"/>
    </row>
    <row r="33" spans="1:29" ht="15">
      <c r="A33" s="48">
        <v>26</v>
      </c>
      <c r="B33" s="72" t="s">
        <v>51</v>
      </c>
      <c r="C33" s="32">
        <f t="shared" si="2"/>
        <v>29</v>
      </c>
      <c r="D33" s="72"/>
      <c r="E33" s="72"/>
      <c r="F33" s="72"/>
      <c r="G33" s="72"/>
      <c r="H33" s="72"/>
      <c r="I33" s="138">
        <v>20</v>
      </c>
      <c r="J33" s="139">
        <v>9</v>
      </c>
      <c r="K33" s="75"/>
      <c r="L33" s="75"/>
      <c r="M33" s="75"/>
      <c r="N33" s="75"/>
      <c r="O33" s="123"/>
      <c r="P33" s="128"/>
      <c r="Q33" s="128"/>
      <c r="R33" s="128"/>
      <c r="S33" s="165"/>
      <c r="T33" s="170"/>
      <c r="U33" s="166"/>
      <c r="V33" s="169"/>
      <c r="W33" s="166"/>
      <c r="X33" s="167"/>
      <c r="Y33" s="167"/>
      <c r="Z33" s="167"/>
      <c r="AA33" s="167"/>
      <c r="AB33" s="167"/>
      <c r="AC33" s="167"/>
    </row>
    <row r="34" spans="1:29" ht="15">
      <c r="A34" s="48">
        <v>27</v>
      </c>
      <c r="B34" s="38" t="s">
        <v>48</v>
      </c>
      <c r="C34" s="32">
        <f t="shared" si="2"/>
        <v>29</v>
      </c>
      <c r="D34" s="73">
        <v>12</v>
      </c>
      <c r="E34" s="69">
        <v>2</v>
      </c>
      <c r="F34" s="69">
        <v>1</v>
      </c>
      <c r="G34" s="69">
        <v>2</v>
      </c>
      <c r="H34" s="50">
        <v>2</v>
      </c>
      <c r="I34" s="135">
        <v>1</v>
      </c>
      <c r="J34" s="69">
        <v>2</v>
      </c>
      <c r="K34" s="6"/>
      <c r="L34" s="6"/>
      <c r="M34" s="6"/>
      <c r="N34" s="6"/>
      <c r="O34" s="140"/>
      <c r="P34" s="141">
        <v>7</v>
      </c>
      <c r="Q34" s="141"/>
      <c r="R34" s="141"/>
      <c r="S34" s="172"/>
      <c r="T34" s="170"/>
      <c r="U34" s="166"/>
      <c r="V34" s="169"/>
      <c r="W34" s="166"/>
      <c r="X34" s="167"/>
      <c r="Y34" s="167"/>
      <c r="Z34" s="167"/>
      <c r="AA34" s="167"/>
      <c r="AB34" s="167"/>
      <c r="AC34" s="167"/>
    </row>
    <row r="35" spans="1:29" ht="15">
      <c r="A35" s="48">
        <v>28</v>
      </c>
      <c r="B35" s="57" t="s">
        <v>34</v>
      </c>
      <c r="C35" s="32">
        <f t="shared" si="2"/>
        <v>28</v>
      </c>
      <c r="D35" s="74">
        <v>4</v>
      </c>
      <c r="E35" s="60"/>
      <c r="F35" s="60">
        <v>3</v>
      </c>
      <c r="G35" s="3"/>
      <c r="H35" s="49"/>
      <c r="I35" s="142">
        <v>7</v>
      </c>
      <c r="J35" s="60"/>
      <c r="K35" s="25">
        <v>2</v>
      </c>
      <c r="L35" s="130"/>
      <c r="M35" s="75"/>
      <c r="N35" s="75"/>
      <c r="O35" s="123"/>
      <c r="P35" s="134">
        <v>12</v>
      </c>
      <c r="Q35" s="128"/>
      <c r="R35" s="128"/>
      <c r="S35" s="165"/>
      <c r="T35" s="170"/>
      <c r="U35" s="166"/>
      <c r="V35" s="169"/>
      <c r="W35" s="166"/>
      <c r="X35" s="167"/>
      <c r="Y35" s="167"/>
      <c r="Z35" s="167"/>
      <c r="AA35" s="167"/>
      <c r="AB35" s="167"/>
      <c r="AC35" s="167"/>
    </row>
    <row r="36" spans="1:29" ht="15">
      <c r="A36" s="30">
        <v>29</v>
      </c>
      <c r="B36" s="3" t="s">
        <v>43</v>
      </c>
      <c r="C36" s="32">
        <f t="shared" si="2"/>
        <v>27</v>
      </c>
      <c r="D36" s="75"/>
      <c r="E36" s="75"/>
      <c r="F36" s="75"/>
      <c r="G36" s="76">
        <v>25</v>
      </c>
      <c r="H36" s="75">
        <v>2</v>
      </c>
      <c r="I36" s="75"/>
      <c r="J36" s="36"/>
      <c r="K36" s="75"/>
      <c r="L36" s="75"/>
      <c r="M36" s="75"/>
      <c r="N36" s="75"/>
      <c r="O36" s="123"/>
      <c r="P36" s="128"/>
      <c r="Q36" s="128"/>
      <c r="R36" s="128"/>
      <c r="S36" s="165"/>
      <c r="T36" s="170"/>
      <c r="U36" s="166"/>
      <c r="V36" s="169"/>
      <c r="W36" s="166"/>
      <c r="X36" s="167"/>
      <c r="Y36" s="167"/>
      <c r="Z36" s="167"/>
      <c r="AA36" s="167"/>
      <c r="AB36" s="167"/>
      <c r="AC36" s="167"/>
    </row>
    <row r="37" spans="1:29" ht="15">
      <c r="A37" s="30">
        <v>30</v>
      </c>
      <c r="B37" s="55" t="s">
        <v>56</v>
      </c>
      <c r="C37" s="32">
        <f t="shared" si="2"/>
        <v>26</v>
      </c>
      <c r="D37" s="64">
        <v>1</v>
      </c>
      <c r="E37" s="77"/>
      <c r="F37" s="77"/>
      <c r="G37" s="77"/>
      <c r="H37" s="64"/>
      <c r="I37" s="6"/>
      <c r="J37" s="143">
        <v>25</v>
      </c>
      <c r="K37" s="75"/>
      <c r="L37" s="75"/>
      <c r="M37" s="75"/>
      <c r="N37" s="75"/>
      <c r="O37" s="123"/>
      <c r="P37" s="128"/>
      <c r="Q37" s="128"/>
      <c r="R37" s="128"/>
      <c r="S37" s="165"/>
      <c r="T37" s="170"/>
      <c r="U37" s="166"/>
      <c r="V37" s="169"/>
      <c r="W37" s="166"/>
      <c r="X37" s="167"/>
      <c r="Y37" s="167"/>
      <c r="Z37" s="167"/>
      <c r="AA37" s="167"/>
      <c r="AB37" s="167"/>
      <c r="AC37" s="167"/>
    </row>
    <row r="38" spans="1:29" ht="15">
      <c r="A38" s="30">
        <v>31</v>
      </c>
      <c r="B38" s="78" t="s">
        <v>57</v>
      </c>
      <c r="C38" s="32">
        <f t="shared" si="2"/>
        <v>24</v>
      </c>
      <c r="D38" s="79">
        <v>3</v>
      </c>
      <c r="E38" s="80">
        <v>2</v>
      </c>
      <c r="F38" s="69">
        <v>9</v>
      </c>
      <c r="G38" s="80"/>
      <c r="H38" s="50"/>
      <c r="I38" s="144">
        <v>7</v>
      </c>
      <c r="J38" s="77"/>
      <c r="K38" s="135">
        <v>2</v>
      </c>
      <c r="L38" s="135"/>
      <c r="M38" s="135"/>
      <c r="N38" s="135"/>
      <c r="O38" s="69"/>
      <c r="P38" s="137">
        <v>1</v>
      </c>
      <c r="Q38" s="137"/>
      <c r="R38" s="137"/>
      <c r="S38" s="171"/>
      <c r="T38" s="170"/>
      <c r="U38" s="166"/>
      <c r="V38" s="169"/>
      <c r="W38" s="166"/>
      <c r="X38" s="167"/>
      <c r="Y38" s="167"/>
      <c r="Z38" s="167"/>
      <c r="AA38" s="167"/>
      <c r="AB38" s="167"/>
      <c r="AC38" s="167"/>
    </row>
    <row r="39" spans="1:29" ht="15">
      <c r="A39" s="30">
        <v>32</v>
      </c>
      <c r="B39" s="31" t="s">
        <v>47</v>
      </c>
      <c r="C39" s="32">
        <f t="shared" si="2"/>
        <v>23</v>
      </c>
      <c r="D39" s="37">
        <v>1</v>
      </c>
      <c r="E39" s="81">
        <v>2</v>
      </c>
      <c r="F39" s="82"/>
      <c r="G39" s="83"/>
      <c r="H39" s="82"/>
      <c r="I39" s="130"/>
      <c r="J39" s="46">
        <v>20</v>
      </c>
      <c r="K39" s="75"/>
      <c r="L39" s="75"/>
      <c r="M39" s="75"/>
      <c r="N39" s="75"/>
      <c r="O39" s="123"/>
      <c r="P39" s="128"/>
      <c r="Q39" s="128"/>
      <c r="R39" s="128"/>
      <c r="S39" s="165"/>
      <c r="T39" s="170"/>
      <c r="U39" s="166"/>
      <c r="V39" s="169"/>
      <c r="W39" s="166"/>
      <c r="X39" s="167"/>
      <c r="Y39" s="167"/>
      <c r="Z39" s="167"/>
      <c r="AA39" s="167"/>
      <c r="AB39" s="167"/>
      <c r="AC39" s="167"/>
    </row>
    <row r="40" spans="1:29" ht="15">
      <c r="A40" s="30">
        <v>33</v>
      </c>
      <c r="B40" s="66" t="s">
        <v>45</v>
      </c>
      <c r="C40" s="32">
        <f t="shared" si="2"/>
        <v>21</v>
      </c>
      <c r="D40" s="37">
        <v>1</v>
      </c>
      <c r="E40" s="36"/>
      <c r="F40" s="60">
        <v>1</v>
      </c>
      <c r="G40" s="81">
        <v>2</v>
      </c>
      <c r="H40" s="50"/>
      <c r="I40" s="130">
        <v>1</v>
      </c>
      <c r="J40" s="36">
        <v>2</v>
      </c>
      <c r="K40" s="75">
        <v>2</v>
      </c>
      <c r="L40" s="75"/>
      <c r="M40" s="75"/>
      <c r="N40" s="75"/>
      <c r="O40" s="123"/>
      <c r="P40" s="134">
        <v>12</v>
      </c>
      <c r="Q40" s="128"/>
      <c r="R40" s="128"/>
      <c r="S40" s="165"/>
      <c r="T40" s="170"/>
      <c r="U40" s="166"/>
      <c r="V40" s="169"/>
      <c r="W40" s="166"/>
      <c r="X40" s="167"/>
      <c r="Y40" s="167"/>
      <c r="Z40" s="167"/>
      <c r="AA40" s="167"/>
      <c r="AB40" s="167"/>
      <c r="AC40" s="167"/>
    </row>
    <row r="41" spans="1:29" ht="15">
      <c r="A41" s="30">
        <v>34</v>
      </c>
      <c r="B41" s="49" t="s">
        <v>35</v>
      </c>
      <c r="C41" s="32">
        <f t="shared" si="2"/>
        <v>21</v>
      </c>
      <c r="D41" s="49"/>
      <c r="E41" s="69">
        <v>9</v>
      </c>
      <c r="F41" s="69"/>
      <c r="G41" s="69">
        <v>2</v>
      </c>
      <c r="H41" s="50">
        <v>5</v>
      </c>
      <c r="I41" s="135">
        <v>5</v>
      </c>
      <c r="J41" s="69"/>
      <c r="K41" s="72"/>
      <c r="L41" s="135"/>
      <c r="M41" s="135"/>
      <c r="N41" s="135"/>
      <c r="O41" s="69"/>
      <c r="P41" s="137"/>
      <c r="Q41" s="137"/>
      <c r="R41" s="137"/>
      <c r="S41" s="171"/>
      <c r="T41" s="170"/>
      <c r="U41" s="166"/>
      <c r="V41" s="169"/>
      <c r="W41" s="166"/>
      <c r="X41" s="167"/>
      <c r="Y41" s="167"/>
      <c r="Z41" s="167"/>
      <c r="AA41" s="167"/>
      <c r="AB41" s="167"/>
      <c r="AC41" s="167"/>
    </row>
    <row r="42" spans="1:29" ht="15">
      <c r="A42" s="30">
        <v>35</v>
      </c>
      <c r="B42" s="84" t="s">
        <v>61</v>
      </c>
      <c r="C42" s="32">
        <f t="shared" si="2"/>
        <v>21</v>
      </c>
      <c r="D42" s="50">
        <v>5</v>
      </c>
      <c r="E42" s="69">
        <v>7</v>
      </c>
      <c r="F42" s="69"/>
      <c r="G42" s="69"/>
      <c r="H42" s="50"/>
      <c r="I42" s="135"/>
      <c r="J42" s="69">
        <v>2</v>
      </c>
      <c r="K42" s="75"/>
      <c r="L42" s="130"/>
      <c r="M42" s="75"/>
      <c r="N42" s="75"/>
      <c r="O42" s="123"/>
      <c r="P42" s="128">
        <v>7</v>
      </c>
      <c r="Q42" s="128"/>
      <c r="R42" s="128"/>
      <c r="S42" s="165"/>
      <c r="T42" s="170"/>
      <c r="U42" s="166"/>
      <c r="V42" s="169"/>
      <c r="W42" s="166"/>
      <c r="X42" s="167"/>
      <c r="Y42" s="167"/>
      <c r="Z42" s="167"/>
      <c r="AA42" s="167"/>
      <c r="AB42" s="167"/>
      <c r="AC42" s="167"/>
    </row>
    <row r="43" spans="1:29" ht="15">
      <c r="A43" s="30">
        <v>36</v>
      </c>
      <c r="B43" s="45" t="s">
        <v>59</v>
      </c>
      <c r="C43" s="32">
        <f t="shared" si="2"/>
        <v>21</v>
      </c>
      <c r="D43" s="50">
        <v>1</v>
      </c>
      <c r="E43" s="69">
        <v>7</v>
      </c>
      <c r="F43" s="69">
        <v>5</v>
      </c>
      <c r="G43" s="69"/>
      <c r="H43" s="50"/>
      <c r="I43" s="135">
        <v>1</v>
      </c>
      <c r="J43" s="69">
        <v>7</v>
      </c>
      <c r="K43" s="135"/>
      <c r="L43" s="135"/>
      <c r="M43" s="135"/>
      <c r="N43" s="135"/>
      <c r="O43" s="69"/>
      <c r="P43" s="137"/>
      <c r="Q43" s="137"/>
      <c r="R43" s="137"/>
      <c r="S43" s="171"/>
      <c r="T43" s="170"/>
      <c r="U43" s="166"/>
      <c r="V43" s="169"/>
      <c r="W43" s="166"/>
      <c r="X43" s="167"/>
      <c r="Y43" s="167"/>
      <c r="Z43" s="167"/>
      <c r="AA43" s="167"/>
      <c r="AB43" s="167"/>
      <c r="AC43" s="167"/>
    </row>
    <row r="44" spans="1:29" ht="15">
      <c r="A44" s="30">
        <v>37</v>
      </c>
      <c r="B44" s="85" t="s">
        <v>60</v>
      </c>
      <c r="C44" s="32">
        <f t="shared" si="2"/>
        <v>20</v>
      </c>
      <c r="D44" s="50">
        <v>4</v>
      </c>
      <c r="E44" s="69">
        <v>5</v>
      </c>
      <c r="F44" s="69">
        <v>4</v>
      </c>
      <c r="G44" s="69"/>
      <c r="H44" s="50"/>
      <c r="I44" s="135">
        <v>1</v>
      </c>
      <c r="J44" s="69">
        <v>2</v>
      </c>
      <c r="K44" s="135"/>
      <c r="L44" s="135"/>
      <c r="M44" s="135"/>
      <c r="N44" s="135"/>
      <c r="O44" s="69"/>
      <c r="P44" s="137">
        <v>4</v>
      </c>
      <c r="Q44" s="137"/>
      <c r="R44" s="137"/>
      <c r="S44" s="171"/>
      <c r="T44" s="170"/>
      <c r="U44" s="166"/>
      <c r="V44" s="169"/>
      <c r="W44" s="166"/>
      <c r="X44" s="167"/>
      <c r="Y44" s="167"/>
      <c r="Z44" s="167"/>
      <c r="AA44" s="167"/>
      <c r="AB44" s="167"/>
      <c r="AC44" s="167"/>
    </row>
    <row r="45" spans="1:29" ht="15">
      <c r="A45" s="30">
        <v>38</v>
      </c>
      <c r="B45" s="86" t="s">
        <v>55</v>
      </c>
      <c r="C45" s="32">
        <f t="shared" si="2"/>
        <v>19</v>
      </c>
      <c r="D45" s="50">
        <v>3</v>
      </c>
      <c r="E45" s="69"/>
      <c r="F45" s="69">
        <v>1</v>
      </c>
      <c r="G45" s="69">
        <v>12</v>
      </c>
      <c r="H45" s="50"/>
      <c r="I45" s="135">
        <v>1</v>
      </c>
      <c r="J45" s="69">
        <v>2</v>
      </c>
      <c r="K45" s="135"/>
      <c r="L45" s="72"/>
      <c r="M45" s="72"/>
      <c r="N45" s="72"/>
      <c r="O45" s="72"/>
      <c r="P45" s="137"/>
      <c r="Q45" s="137"/>
      <c r="R45" s="137"/>
      <c r="S45" s="171"/>
      <c r="T45" s="170"/>
      <c r="U45" s="166"/>
      <c r="V45" s="169"/>
      <c r="W45" s="166"/>
      <c r="X45" s="167"/>
      <c r="Y45" s="167"/>
      <c r="Z45" s="167"/>
      <c r="AA45" s="167"/>
      <c r="AB45" s="167"/>
      <c r="AC45" s="167"/>
    </row>
    <row r="46" spans="1:29" ht="15">
      <c r="A46" s="30">
        <v>39</v>
      </c>
      <c r="B46" s="49" t="s">
        <v>53</v>
      </c>
      <c r="C46" s="32">
        <f t="shared" si="2"/>
        <v>18</v>
      </c>
      <c r="D46" s="49"/>
      <c r="E46" s="49"/>
      <c r="F46" s="49"/>
      <c r="G46" s="87">
        <v>16</v>
      </c>
      <c r="H46" s="82">
        <v>2</v>
      </c>
      <c r="I46" s="135"/>
      <c r="J46" s="69"/>
      <c r="K46" s="135"/>
      <c r="L46" s="135"/>
      <c r="M46" s="135"/>
      <c r="N46" s="135"/>
      <c r="O46" s="69"/>
      <c r="P46" s="137"/>
      <c r="Q46" s="137"/>
      <c r="R46" s="137"/>
      <c r="S46" s="171"/>
      <c r="T46" s="170"/>
      <c r="U46" s="166"/>
      <c r="V46" s="169"/>
      <c r="W46" s="166"/>
      <c r="X46" s="167"/>
      <c r="Y46" s="167"/>
      <c r="Z46" s="167"/>
      <c r="AA46" s="167"/>
      <c r="AB46" s="167"/>
      <c r="AC46" s="167"/>
    </row>
    <row r="47" spans="1:29" ht="15">
      <c r="A47" s="30">
        <v>40</v>
      </c>
      <c r="B47" s="45" t="s">
        <v>65</v>
      </c>
      <c r="C47" s="32">
        <f t="shared" si="2"/>
        <v>18</v>
      </c>
      <c r="D47" s="37">
        <v>1</v>
      </c>
      <c r="E47" s="36"/>
      <c r="F47" s="36"/>
      <c r="G47" s="36"/>
      <c r="H47" s="37"/>
      <c r="I47" s="145">
        <v>12</v>
      </c>
      <c r="J47" s="36">
        <v>2</v>
      </c>
      <c r="K47" s="135">
        <v>2</v>
      </c>
      <c r="L47" s="135"/>
      <c r="M47" s="135"/>
      <c r="N47" s="135"/>
      <c r="O47" s="69"/>
      <c r="P47" s="137">
        <v>1</v>
      </c>
      <c r="Q47" s="137"/>
      <c r="R47" s="137"/>
      <c r="S47" s="171"/>
      <c r="T47" s="170"/>
      <c r="U47" s="166"/>
      <c r="V47" s="169"/>
      <c r="W47" s="166"/>
      <c r="X47" s="167"/>
      <c r="Y47" s="167"/>
      <c r="Z47" s="167"/>
      <c r="AA47" s="167"/>
      <c r="AB47" s="167"/>
      <c r="AC47" s="167"/>
    </row>
    <row r="48" spans="1:29" ht="15">
      <c r="A48" s="30">
        <v>41</v>
      </c>
      <c r="B48" s="55" t="s">
        <v>66</v>
      </c>
      <c r="C48" s="32">
        <f t="shared" si="2"/>
        <v>18</v>
      </c>
      <c r="D48" s="37">
        <v>1</v>
      </c>
      <c r="E48" s="36"/>
      <c r="F48" s="36"/>
      <c r="G48" s="36"/>
      <c r="H48" s="64"/>
      <c r="I48" s="145">
        <v>12</v>
      </c>
      <c r="J48" s="36">
        <v>2</v>
      </c>
      <c r="K48" s="25">
        <v>2</v>
      </c>
      <c r="L48" s="142"/>
      <c r="M48" s="25"/>
      <c r="N48" s="25"/>
      <c r="O48" s="146"/>
      <c r="P48" s="147">
        <v>1</v>
      </c>
      <c r="Q48" s="147"/>
      <c r="R48" s="147"/>
      <c r="S48" s="173"/>
      <c r="T48" s="170"/>
      <c r="U48" s="166"/>
      <c r="V48" s="169"/>
      <c r="W48" s="166"/>
      <c r="X48" s="167"/>
      <c r="Y48" s="167"/>
      <c r="Z48" s="167"/>
      <c r="AA48" s="167"/>
      <c r="AB48" s="167"/>
      <c r="AC48" s="167"/>
    </row>
    <row r="49" spans="1:29" ht="15">
      <c r="A49" s="30">
        <v>42</v>
      </c>
      <c r="B49" s="57" t="s">
        <v>68</v>
      </c>
      <c r="C49" s="32">
        <f t="shared" si="2"/>
        <v>18</v>
      </c>
      <c r="D49" s="50">
        <v>1</v>
      </c>
      <c r="E49" s="69">
        <v>2</v>
      </c>
      <c r="F49" s="70">
        <v>9</v>
      </c>
      <c r="G49" s="36"/>
      <c r="H49" s="37"/>
      <c r="I49" s="75">
        <v>1</v>
      </c>
      <c r="J49" s="36">
        <v>2</v>
      </c>
      <c r="K49" s="75">
        <v>2</v>
      </c>
      <c r="L49" s="130"/>
      <c r="M49" s="75"/>
      <c r="N49" s="75"/>
      <c r="O49" s="123"/>
      <c r="P49" s="128">
        <v>1</v>
      </c>
      <c r="Q49" s="128"/>
      <c r="R49" s="128"/>
      <c r="S49" s="165"/>
      <c r="T49" s="170"/>
      <c r="U49" s="166"/>
      <c r="V49" s="169"/>
      <c r="W49" s="166"/>
      <c r="X49" s="167"/>
      <c r="Y49" s="167"/>
      <c r="Z49" s="167"/>
      <c r="AA49" s="167"/>
      <c r="AB49" s="167"/>
      <c r="AC49" s="167"/>
    </row>
    <row r="50" spans="1:29" ht="15">
      <c r="A50" s="30">
        <v>43</v>
      </c>
      <c r="B50" s="88" t="s">
        <v>49</v>
      </c>
      <c r="C50" s="32">
        <f t="shared" si="2"/>
        <v>17</v>
      </c>
      <c r="D50" s="89">
        <v>9</v>
      </c>
      <c r="E50" s="69"/>
      <c r="F50" s="70"/>
      <c r="G50" s="36"/>
      <c r="H50" s="37"/>
      <c r="I50" s="75">
        <v>4</v>
      </c>
      <c r="J50" s="36">
        <v>2</v>
      </c>
      <c r="K50" s="135">
        <v>2</v>
      </c>
      <c r="L50" s="130"/>
      <c r="M50" s="75"/>
      <c r="N50" s="75"/>
      <c r="O50" s="123"/>
      <c r="P50" s="128"/>
      <c r="Q50" s="128"/>
      <c r="R50" s="128"/>
      <c r="S50" s="165"/>
      <c r="T50" s="170"/>
      <c r="U50" s="166"/>
      <c r="V50" s="169"/>
      <c r="W50" s="166"/>
      <c r="X50" s="167"/>
      <c r="Y50" s="167"/>
      <c r="Z50" s="167"/>
      <c r="AA50" s="167"/>
      <c r="AB50" s="167"/>
      <c r="AC50" s="167"/>
    </row>
    <row r="51" spans="1:29" ht="15">
      <c r="A51" s="30">
        <v>44</v>
      </c>
      <c r="B51" s="62" t="s">
        <v>50</v>
      </c>
      <c r="C51" s="32">
        <f t="shared" si="2"/>
        <v>17</v>
      </c>
      <c r="D51" s="90">
        <v>9</v>
      </c>
      <c r="E51" s="69"/>
      <c r="F51" s="70"/>
      <c r="G51" s="36"/>
      <c r="H51" s="37"/>
      <c r="I51" s="75">
        <v>4</v>
      </c>
      <c r="J51" s="36">
        <v>2</v>
      </c>
      <c r="K51" s="75">
        <v>2</v>
      </c>
      <c r="L51" s="130"/>
      <c r="M51" s="75"/>
      <c r="N51" s="75"/>
      <c r="O51" s="123"/>
      <c r="P51" s="128"/>
      <c r="Q51" s="128"/>
      <c r="R51" s="128"/>
      <c r="S51" s="165"/>
      <c r="T51" s="170"/>
      <c r="U51" s="166"/>
      <c r="V51" s="169"/>
      <c r="W51" s="166"/>
      <c r="X51" s="167"/>
      <c r="Y51" s="167"/>
      <c r="Z51" s="167"/>
      <c r="AA51" s="167"/>
      <c r="AB51" s="167"/>
      <c r="AC51" s="167"/>
    </row>
    <row r="52" spans="1:29" ht="15">
      <c r="A52" s="30">
        <v>45</v>
      </c>
      <c r="B52" s="45" t="s">
        <v>69</v>
      </c>
      <c r="C52" s="32">
        <f t="shared" si="2"/>
        <v>17</v>
      </c>
      <c r="D52" s="91">
        <v>1</v>
      </c>
      <c r="E52" s="92">
        <v>2</v>
      </c>
      <c r="F52" s="93">
        <v>9</v>
      </c>
      <c r="G52" s="60"/>
      <c r="H52" s="74"/>
      <c r="I52" s="25">
        <v>1</v>
      </c>
      <c r="J52" s="60">
        <v>2</v>
      </c>
      <c r="K52" s="75">
        <v>2</v>
      </c>
      <c r="L52" s="130"/>
      <c r="M52" s="75"/>
      <c r="N52" s="75"/>
      <c r="O52" s="123"/>
      <c r="P52" s="128"/>
      <c r="Q52" s="128"/>
      <c r="R52" s="128"/>
      <c r="S52" s="165"/>
      <c r="T52" s="170"/>
      <c r="U52" s="166"/>
      <c r="V52" s="169"/>
      <c r="W52" s="166"/>
      <c r="X52" s="167"/>
      <c r="Y52" s="167"/>
      <c r="Z52" s="167"/>
      <c r="AA52" s="167"/>
      <c r="AB52" s="167"/>
      <c r="AC52" s="167"/>
    </row>
    <row r="53" spans="1:29" ht="15">
      <c r="A53" s="30">
        <v>46</v>
      </c>
      <c r="B53" s="86" t="s">
        <v>64</v>
      </c>
      <c r="C53" s="32">
        <f t="shared" si="2"/>
        <v>16</v>
      </c>
      <c r="D53" s="72"/>
      <c r="E53" s="72"/>
      <c r="F53" s="72"/>
      <c r="G53" s="72"/>
      <c r="H53" s="72"/>
      <c r="I53" s="148">
        <v>16</v>
      </c>
      <c r="J53" s="72"/>
      <c r="K53" s="135"/>
      <c r="L53" s="135"/>
      <c r="M53" s="135"/>
      <c r="N53" s="135"/>
      <c r="O53" s="69"/>
      <c r="P53" s="137"/>
      <c r="Q53" s="137"/>
      <c r="R53" s="137"/>
      <c r="S53" s="171"/>
      <c r="T53" s="170"/>
      <c r="U53" s="166"/>
      <c r="V53" s="169"/>
      <c r="W53" s="166"/>
      <c r="X53" s="167"/>
      <c r="Y53" s="167"/>
      <c r="Z53" s="167"/>
      <c r="AA53" s="167"/>
      <c r="AB53" s="167"/>
      <c r="AC53" s="167"/>
    </row>
    <row r="54" spans="1:29" ht="15">
      <c r="A54" s="30">
        <v>47</v>
      </c>
      <c r="B54" s="94" t="s">
        <v>81</v>
      </c>
      <c r="C54" s="32">
        <f t="shared" si="2"/>
        <v>12</v>
      </c>
      <c r="D54" s="50"/>
      <c r="E54" s="69"/>
      <c r="F54" s="95">
        <v>12</v>
      </c>
      <c r="G54" s="69"/>
      <c r="H54" s="50"/>
      <c r="I54" s="135"/>
      <c r="J54" s="69"/>
      <c r="K54" s="75"/>
      <c r="L54" s="75"/>
      <c r="M54" s="75"/>
      <c r="N54" s="75"/>
      <c r="O54" s="123"/>
      <c r="P54" s="128"/>
      <c r="Q54" s="128"/>
      <c r="R54" s="128"/>
      <c r="S54" s="165"/>
      <c r="T54" s="170"/>
      <c r="U54" s="166"/>
      <c r="V54" s="169"/>
      <c r="W54" s="166"/>
      <c r="X54" s="167"/>
      <c r="Y54" s="167"/>
      <c r="Z54" s="167"/>
      <c r="AA54" s="167"/>
      <c r="AB54" s="167"/>
      <c r="AC54" s="167"/>
    </row>
    <row r="55" spans="1:29" ht="15">
      <c r="A55" s="30">
        <v>48</v>
      </c>
      <c r="B55" s="49" t="s">
        <v>80</v>
      </c>
      <c r="C55" s="32">
        <f t="shared" si="2"/>
        <v>12</v>
      </c>
      <c r="D55" s="71"/>
      <c r="E55" s="36"/>
      <c r="F55" s="36"/>
      <c r="G55" s="36"/>
      <c r="H55" s="37"/>
      <c r="I55" s="75"/>
      <c r="J55" s="36"/>
      <c r="K55" s="75">
        <v>12</v>
      </c>
      <c r="L55" s="75"/>
      <c r="M55" s="75"/>
      <c r="N55" s="75"/>
      <c r="O55" s="123"/>
      <c r="P55" s="128"/>
      <c r="Q55" s="128"/>
      <c r="R55" s="128"/>
      <c r="S55" s="165"/>
      <c r="T55" s="170"/>
      <c r="U55" s="166"/>
      <c r="V55" s="169"/>
      <c r="W55" s="166"/>
      <c r="X55" s="167"/>
      <c r="Y55" s="167"/>
      <c r="Z55" s="167"/>
      <c r="AA55" s="167"/>
      <c r="AB55" s="167"/>
      <c r="AC55" s="167"/>
    </row>
    <row r="56" spans="1:29" ht="15">
      <c r="A56" s="30">
        <v>49</v>
      </c>
      <c r="B56" s="49" t="s">
        <v>71</v>
      </c>
      <c r="C56" s="32">
        <f t="shared" si="2"/>
        <v>12</v>
      </c>
      <c r="D56" s="71"/>
      <c r="E56" s="36">
        <v>5</v>
      </c>
      <c r="F56" s="36"/>
      <c r="G56" s="36"/>
      <c r="H56" s="37"/>
      <c r="I56" s="75">
        <v>1</v>
      </c>
      <c r="J56" s="36"/>
      <c r="K56" s="75">
        <v>2</v>
      </c>
      <c r="L56" s="75"/>
      <c r="M56" s="75"/>
      <c r="N56" s="75"/>
      <c r="O56" s="123"/>
      <c r="P56" s="128">
        <v>4</v>
      </c>
      <c r="Q56" s="128"/>
      <c r="R56" s="128"/>
      <c r="S56" s="165"/>
      <c r="T56" s="170"/>
      <c r="U56" s="166"/>
      <c r="V56" s="169"/>
      <c r="W56" s="166"/>
      <c r="X56" s="167"/>
      <c r="Y56" s="167"/>
      <c r="Z56" s="167"/>
      <c r="AA56" s="167"/>
      <c r="AB56" s="167"/>
      <c r="AC56" s="167"/>
    </row>
    <row r="57" spans="1:29" ht="15">
      <c r="A57" s="48">
        <v>50</v>
      </c>
      <c r="B57" s="38" t="s">
        <v>39</v>
      </c>
      <c r="C57" s="32">
        <f t="shared" si="2"/>
        <v>11</v>
      </c>
      <c r="D57" s="74"/>
      <c r="E57" s="36">
        <v>2</v>
      </c>
      <c r="F57" s="36"/>
      <c r="G57" s="36"/>
      <c r="H57" s="37"/>
      <c r="I57" s="75"/>
      <c r="J57" s="36"/>
      <c r="K57" s="75"/>
      <c r="L57" s="75"/>
      <c r="M57" s="75"/>
      <c r="N57" s="75"/>
      <c r="O57" s="123"/>
      <c r="P57" s="128">
        <v>9</v>
      </c>
      <c r="Q57" s="128"/>
      <c r="R57" s="128"/>
      <c r="S57" s="165"/>
      <c r="T57" s="170"/>
      <c r="U57" s="166"/>
      <c r="V57" s="169"/>
      <c r="W57" s="166"/>
      <c r="X57" s="167"/>
      <c r="Y57" s="167"/>
      <c r="Z57" s="167"/>
      <c r="AA57" s="167"/>
      <c r="AB57" s="167"/>
      <c r="AC57" s="167"/>
    </row>
    <row r="58" spans="1:29" ht="15">
      <c r="A58" s="30">
        <v>51</v>
      </c>
      <c r="B58" s="49" t="s">
        <v>77</v>
      </c>
      <c r="C58" s="32">
        <f t="shared" si="2"/>
        <v>11</v>
      </c>
      <c r="D58" s="71"/>
      <c r="E58" s="36">
        <v>4</v>
      </c>
      <c r="F58" s="36"/>
      <c r="G58" s="36"/>
      <c r="H58" s="36"/>
      <c r="I58" s="75">
        <v>1</v>
      </c>
      <c r="J58" s="36">
        <v>2</v>
      </c>
      <c r="K58" s="75"/>
      <c r="L58" s="75"/>
      <c r="M58" s="75"/>
      <c r="N58" s="75"/>
      <c r="O58" s="123"/>
      <c r="P58" s="128">
        <v>4</v>
      </c>
      <c r="Q58" s="128"/>
      <c r="R58" s="128"/>
      <c r="S58" s="165"/>
      <c r="T58" s="170"/>
      <c r="U58" s="166"/>
      <c r="V58" s="169"/>
      <c r="W58" s="166"/>
      <c r="X58" s="167"/>
      <c r="Y58" s="167"/>
      <c r="Z58" s="167"/>
      <c r="AA58" s="167"/>
      <c r="AB58" s="167"/>
      <c r="AC58" s="167"/>
    </row>
    <row r="59" spans="1:29" ht="15">
      <c r="A59" s="30">
        <v>52</v>
      </c>
      <c r="B59" s="38" t="s">
        <v>72</v>
      </c>
      <c r="C59" s="32">
        <f t="shared" si="2"/>
        <v>11</v>
      </c>
      <c r="D59" s="37">
        <v>1</v>
      </c>
      <c r="E59" s="36">
        <v>2</v>
      </c>
      <c r="F59" s="36">
        <v>1</v>
      </c>
      <c r="G59" s="36">
        <v>2</v>
      </c>
      <c r="H59" s="37">
        <v>2</v>
      </c>
      <c r="I59" s="75">
        <v>1</v>
      </c>
      <c r="J59" s="36">
        <v>2</v>
      </c>
      <c r="K59" s="135"/>
      <c r="L59" s="75"/>
      <c r="M59" s="75"/>
      <c r="N59" s="75"/>
      <c r="O59" s="123"/>
      <c r="P59" s="128"/>
      <c r="Q59" s="128"/>
      <c r="R59" s="128"/>
      <c r="S59" s="165"/>
      <c r="T59" s="170"/>
      <c r="U59" s="166"/>
      <c r="V59" s="169"/>
      <c r="W59" s="166"/>
      <c r="X59" s="167"/>
      <c r="Y59" s="167"/>
      <c r="Z59" s="167"/>
      <c r="AA59" s="167"/>
      <c r="AB59" s="167"/>
      <c r="AC59" s="167"/>
    </row>
    <row r="60" spans="1:29" ht="15">
      <c r="A60" s="30">
        <v>53</v>
      </c>
      <c r="B60" s="38" t="s">
        <v>73</v>
      </c>
      <c r="C60" s="32">
        <f aca="true" t="shared" si="3" ref="C60:C88">SUM(D60:S60)</f>
        <v>11</v>
      </c>
      <c r="D60" s="37">
        <v>1</v>
      </c>
      <c r="E60" s="36">
        <v>2</v>
      </c>
      <c r="F60" s="36">
        <v>1</v>
      </c>
      <c r="G60" s="36">
        <v>2</v>
      </c>
      <c r="H60" s="37">
        <v>2</v>
      </c>
      <c r="I60" s="75">
        <v>1</v>
      </c>
      <c r="J60" s="36">
        <v>2</v>
      </c>
      <c r="K60" s="75"/>
      <c r="L60" s="75"/>
      <c r="M60" s="75"/>
      <c r="N60" s="75"/>
      <c r="O60" s="123"/>
      <c r="P60" s="128"/>
      <c r="Q60" s="128"/>
      <c r="R60" s="128"/>
      <c r="S60" s="165"/>
      <c r="T60" s="170"/>
      <c r="U60" s="166"/>
      <c r="V60" s="169"/>
      <c r="W60" s="166"/>
      <c r="X60" s="167"/>
      <c r="Y60" s="167"/>
      <c r="Z60" s="167"/>
      <c r="AA60" s="167"/>
      <c r="AB60" s="167"/>
      <c r="AC60" s="167"/>
    </row>
    <row r="61" spans="1:29" ht="15">
      <c r="A61" s="30">
        <v>54</v>
      </c>
      <c r="B61" s="96" t="s">
        <v>86</v>
      </c>
      <c r="C61" s="32">
        <f t="shared" si="3"/>
        <v>9</v>
      </c>
      <c r="D61" s="97"/>
      <c r="E61" s="69"/>
      <c r="F61" s="70"/>
      <c r="G61" s="36"/>
      <c r="H61" s="37"/>
      <c r="I61" s="75"/>
      <c r="J61" s="36"/>
      <c r="K61" s="75"/>
      <c r="L61" s="75"/>
      <c r="M61" s="75"/>
      <c r="N61" s="75"/>
      <c r="O61" s="123"/>
      <c r="P61" s="128">
        <v>9</v>
      </c>
      <c r="Q61" s="128"/>
      <c r="R61" s="128"/>
      <c r="S61" s="165"/>
      <c r="T61" s="170"/>
      <c r="U61" s="166"/>
      <c r="V61" s="169"/>
      <c r="W61" s="166"/>
      <c r="X61" s="167"/>
      <c r="Y61" s="167"/>
      <c r="Z61" s="167"/>
      <c r="AA61" s="167"/>
      <c r="AB61" s="167"/>
      <c r="AC61" s="167"/>
    </row>
    <row r="62" spans="1:29" ht="15">
      <c r="A62" s="30">
        <v>55</v>
      </c>
      <c r="B62" s="96" t="s">
        <v>54</v>
      </c>
      <c r="C62" s="32">
        <f t="shared" si="3"/>
        <v>9</v>
      </c>
      <c r="D62" s="97"/>
      <c r="E62" s="69"/>
      <c r="F62" s="70"/>
      <c r="G62" s="36"/>
      <c r="H62" s="37"/>
      <c r="I62" s="75"/>
      <c r="J62" s="36"/>
      <c r="K62" s="75"/>
      <c r="L62" s="75"/>
      <c r="M62" s="75"/>
      <c r="N62" s="75"/>
      <c r="O62" s="123"/>
      <c r="P62" s="128">
        <v>9</v>
      </c>
      <c r="Q62" s="128"/>
      <c r="R62" s="128"/>
      <c r="S62" s="165"/>
      <c r="T62" s="170"/>
      <c r="U62" s="166"/>
      <c r="V62" s="169"/>
      <c r="W62" s="166"/>
      <c r="X62" s="167"/>
      <c r="Y62" s="167"/>
      <c r="Z62" s="167"/>
      <c r="AA62" s="167"/>
      <c r="AB62" s="167"/>
      <c r="AC62" s="167"/>
    </row>
    <row r="63" spans="1:29" ht="15">
      <c r="A63" s="30">
        <v>56</v>
      </c>
      <c r="B63" s="66" t="s">
        <v>67</v>
      </c>
      <c r="C63" s="32">
        <f t="shared" si="3"/>
        <v>9</v>
      </c>
      <c r="D63" s="97"/>
      <c r="E63" s="69">
        <v>9</v>
      </c>
      <c r="F63" s="70"/>
      <c r="G63" s="36"/>
      <c r="H63" s="37"/>
      <c r="I63" s="75"/>
      <c r="J63" s="36"/>
      <c r="K63" s="75"/>
      <c r="L63" s="75"/>
      <c r="M63" s="75"/>
      <c r="N63" s="75"/>
      <c r="O63" s="123"/>
      <c r="P63" s="128"/>
      <c r="Q63" s="128"/>
      <c r="R63" s="128"/>
      <c r="S63" s="165"/>
      <c r="T63" s="170"/>
      <c r="U63" s="166"/>
      <c r="V63" s="169"/>
      <c r="W63" s="166"/>
      <c r="X63" s="167"/>
      <c r="Y63" s="167"/>
      <c r="Z63" s="167"/>
      <c r="AA63" s="167"/>
      <c r="AB63" s="167"/>
      <c r="AC63" s="167"/>
    </row>
    <row r="64" spans="1:29" ht="15">
      <c r="A64" s="30">
        <v>57</v>
      </c>
      <c r="B64" s="98" t="s">
        <v>88</v>
      </c>
      <c r="C64" s="32">
        <f t="shared" si="3"/>
        <v>9</v>
      </c>
      <c r="D64" s="99"/>
      <c r="E64" s="60">
        <v>7</v>
      </c>
      <c r="F64" s="36"/>
      <c r="G64" s="36">
        <v>2</v>
      </c>
      <c r="H64" s="37"/>
      <c r="I64" s="75"/>
      <c r="J64" s="36"/>
      <c r="K64" s="75"/>
      <c r="L64" s="75"/>
      <c r="M64" s="75"/>
      <c r="N64" s="75"/>
      <c r="O64" s="123"/>
      <c r="P64" s="128"/>
      <c r="Q64" s="128"/>
      <c r="R64" s="128"/>
      <c r="S64" s="165"/>
      <c r="T64" s="170"/>
      <c r="U64" s="166"/>
      <c r="V64" s="169"/>
      <c r="W64" s="166"/>
      <c r="X64" s="167"/>
      <c r="Y64" s="167"/>
      <c r="Z64" s="167"/>
      <c r="AA64" s="167"/>
      <c r="AB64" s="167"/>
      <c r="AC64" s="167"/>
    </row>
    <row r="65" spans="1:29" ht="15">
      <c r="A65" s="30">
        <v>58</v>
      </c>
      <c r="B65" s="38" t="s">
        <v>83</v>
      </c>
      <c r="C65" s="32">
        <f t="shared" si="3"/>
        <v>9</v>
      </c>
      <c r="D65" s="36"/>
      <c r="E65" s="36"/>
      <c r="F65" s="36"/>
      <c r="G65" s="36">
        <v>2</v>
      </c>
      <c r="H65" s="37">
        <v>4</v>
      </c>
      <c r="I65" s="75"/>
      <c r="J65" s="36"/>
      <c r="K65" s="75">
        <v>2</v>
      </c>
      <c r="L65" s="75"/>
      <c r="M65" s="75"/>
      <c r="N65" s="75"/>
      <c r="O65" s="123"/>
      <c r="P65" s="128">
        <v>1</v>
      </c>
      <c r="Q65" s="128"/>
      <c r="R65" s="128"/>
      <c r="S65" s="165"/>
      <c r="T65" s="170"/>
      <c r="U65" s="166"/>
      <c r="V65" s="169"/>
      <c r="W65" s="166"/>
      <c r="X65" s="167"/>
      <c r="Y65" s="167"/>
      <c r="Z65" s="167"/>
      <c r="AA65" s="167"/>
      <c r="AB65" s="167"/>
      <c r="AC65" s="167"/>
    </row>
    <row r="66" spans="1:29" ht="15">
      <c r="A66" s="30">
        <v>59</v>
      </c>
      <c r="B66" s="55" t="s">
        <v>85</v>
      </c>
      <c r="C66" s="32">
        <f t="shared" si="3"/>
        <v>8</v>
      </c>
      <c r="D66" s="37">
        <v>1</v>
      </c>
      <c r="E66" s="36"/>
      <c r="F66" s="36"/>
      <c r="G66" s="36">
        <v>2</v>
      </c>
      <c r="H66" s="37"/>
      <c r="I66" s="75">
        <v>5</v>
      </c>
      <c r="J66" s="36"/>
      <c r="K66" s="75"/>
      <c r="L66" s="75"/>
      <c r="M66" s="75"/>
      <c r="N66" s="75"/>
      <c r="O66" s="123"/>
      <c r="P66" s="128"/>
      <c r="Q66" s="128"/>
      <c r="R66" s="128"/>
      <c r="S66" s="165"/>
      <c r="T66" s="170"/>
      <c r="U66" s="166"/>
      <c r="V66" s="169"/>
      <c r="W66" s="166"/>
      <c r="X66" s="167"/>
      <c r="Y66" s="167"/>
      <c r="Z66" s="167"/>
      <c r="AA66" s="167"/>
      <c r="AB66" s="167"/>
      <c r="AC66" s="167"/>
    </row>
    <row r="67" spans="1:29" ht="15">
      <c r="A67" s="30">
        <v>60</v>
      </c>
      <c r="B67" s="38" t="s">
        <v>89</v>
      </c>
      <c r="C67" s="32">
        <f t="shared" si="3"/>
        <v>8</v>
      </c>
      <c r="D67" s="37">
        <v>1</v>
      </c>
      <c r="E67" s="36">
        <v>2</v>
      </c>
      <c r="F67" s="36">
        <v>1</v>
      </c>
      <c r="G67" s="36"/>
      <c r="H67" s="36"/>
      <c r="I67" s="75">
        <v>1</v>
      </c>
      <c r="J67" s="36"/>
      <c r="K67" s="75"/>
      <c r="L67" s="75"/>
      <c r="M67" s="75"/>
      <c r="N67" s="75"/>
      <c r="O67" s="123"/>
      <c r="P67" s="128">
        <v>3</v>
      </c>
      <c r="Q67" s="128"/>
      <c r="R67" s="128"/>
      <c r="S67" s="165"/>
      <c r="T67" s="170"/>
      <c r="U67" s="166"/>
      <c r="V67" s="169"/>
      <c r="W67" s="166"/>
      <c r="X67" s="167"/>
      <c r="Y67" s="167"/>
      <c r="Z67" s="167"/>
      <c r="AA67" s="167"/>
      <c r="AB67" s="167"/>
      <c r="AC67" s="167"/>
    </row>
    <row r="68" spans="1:29" ht="15">
      <c r="A68" s="30">
        <v>61</v>
      </c>
      <c r="B68" s="174" t="s">
        <v>90</v>
      </c>
      <c r="C68" s="32">
        <f t="shared" si="3"/>
        <v>8</v>
      </c>
      <c r="D68" s="37">
        <v>1</v>
      </c>
      <c r="E68" s="36">
        <v>2</v>
      </c>
      <c r="F68" s="36">
        <v>1</v>
      </c>
      <c r="G68" s="36"/>
      <c r="H68" s="36"/>
      <c r="I68" s="75">
        <v>1</v>
      </c>
      <c r="J68" s="36"/>
      <c r="K68" s="75"/>
      <c r="L68" s="75"/>
      <c r="M68" s="75"/>
      <c r="N68" s="75"/>
      <c r="O68" s="123"/>
      <c r="P68" s="128">
        <v>3</v>
      </c>
      <c r="Q68" s="128"/>
      <c r="R68" s="128"/>
      <c r="S68" s="165"/>
      <c r="T68" s="170"/>
      <c r="U68" s="166"/>
      <c r="V68" s="169"/>
      <c r="W68" s="166"/>
      <c r="X68" s="167"/>
      <c r="Y68" s="167"/>
      <c r="Z68" s="167"/>
      <c r="AA68" s="167"/>
      <c r="AB68" s="167"/>
      <c r="AC68" s="167"/>
    </row>
    <row r="69" spans="1:29" ht="15">
      <c r="A69" s="30">
        <v>62</v>
      </c>
      <c r="B69" s="55" t="s">
        <v>70</v>
      </c>
      <c r="C69" s="32">
        <f t="shared" si="3"/>
        <v>8</v>
      </c>
      <c r="D69" s="37">
        <v>1</v>
      </c>
      <c r="E69" s="36">
        <v>2</v>
      </c>
      <c r="F69" s="36"/>
      <c r="G69" s="36">
        <v>2</v>
      </c>
      <c r="H69" s="37">
        <v>2</v>
      </c>
      <c r="I69" s="75">
        <v>1</v>
      </c>
      <c r="J69" s="36"/>
      <c r="K69" s="75"/>
      <c r="L69" s="75"/>
      <c r="M69" s="75"/>
      <c r="N69" s="75"/>
      <c r="O69" s="123"/>
      <c r="P69" s="128"/>
      <c r="Q69" s="128"/>
      <c r="R69" s="128"/>
      <c r="S69" s="165"/>
      <c r="T69" s="170"/>
      <c r="U69" s="166"/>
      <c r="V69" s="169"/>
      <c r="W69" s="166"/>
      <c r="X69" s="167"/>
      <c r="Y69" s="167"/>
      <c r="Z69" s="167"/>
      <c r="AA69" s="167"/>
      <c r="AB69" s="167"/>
      <c r="AC69" s="167"/>
    </row>
    <row r="70" spans="1:29" ht="15">
      <c r="A70" s="30">
        <v>63</v>
      </c>
      <c r="B70" s="55" t="s">
        <v>76</v>
      </c>
      <c r="C70" s="32">
        <f t="shared" si="3"/>
        <v>8</v>
      </c>
      <c r="D70" s="37">
        <v>1</v>
      </c>
      <c r="E70" s="36">
        <v>2</v>
      </c>
      <c r="F70" s="36"/>
      <c r="G70" s="36">
        <v>2</v>
      </c>
      <c r="H70" s="37">
        <v>2</v>
      </c>
      <c r="I70" s="75">
        <v>1</v>
      </c>
      <c r="J70" s="36"/>
      <c r="K70" s="75"/>
      <c r="L70" s="75"/>
      <c r="M70" s="75"/>
      <c r="N70" s="75"/>
      <c r="O70" s="123"/>
      <c r="P70" s="128"/>
      <c r="Q70" s="128"/>
      <c r="R70" s="128"/>
      <c r="S70" s="165"/>
      <c r="T70" s="170"/>
      <c r="U70" s="166"/>
      <c r="V70" s="169"/>
      <c r="W70" s="166"/>
      <c r="X70" s="167"/>
      <c r="Y70" s="167"/>
      <c r="Z70" s="167"/>
      <c r="AA70" s="167"/>
      <c r="AB70" s="167"/>
      <c r="AC70" s="167"/>
    </row>
    <row r="71" spans="1:29" ht="15">
      <c r="A71" s="30">
        <v>64</v>
      </c>
      <c r="B71" s="38" t="s">
        <v>84</v>
      </c>
      <c r="C71" s="32">
        <f t="shared" si="3"/>
        <v>8</v>
      </c>
      <c r="D71" s="37">
        <v>1</v>
      </c>
      <c r="E71" s="36"/>
      <c r="F71" s="36"/>
      <c r="G71" s="36">
        <v>2</v>
      </c>
      <c r="H71" s="37">
        <v>2</v>
      </c>
      <c r="I71" s="75">
        <v>1</v>
      </c>
      <c r="J71" s="36">
        <v>2</v>
      </c>
      <c r="K71" s="75"/>
      <c r="L71" s="75"/>
      <c r="M71" s="75"/>
      <c r="N71" s="75"/>
      <c r="O71" s="123"/>
      <c r="P71" s="128"/>
      <c r="Q71" s="128"/>
      <c r="R71" s="128"/>
      <c r="S71" s="165"/>
      <c r="T71" s="170"/>
      <c r="U71" s="166"/>
      <c r="V71" s="169"/>
      <c r="W71" s="166"/>
      <c r="X71" s="167"/>
      <c r="Y71" s="167"/>
      <c r="Z71" s="167"/>
      <c r="AA71" s="167"/>
      <c r="AB71" s="167"/>
      <c r="AC71" s="167"/>
    </row>
    <row r="72" spans="1:29" ht="15">
      <c r="A72" s="30">
        <v>65</v>
      </c>
      <c r="B72" s="175" t="s">
        <v>91</v>
      </c>
      <c r="C72" s="32">
        <f t="shared" si="3"/>
        <v>7</v>
      </c>
      <c r="D72" s="50"/>
      <c r="E72" s="70">
        <v>2</v>
      </c>
      <c r="F72" s="36"/>
      <c r="G72" s="36"/>
      <c r="H72" s="37"/>
      <c r="I72" s="75"/>
      <c r="J72" s="36"/>
      <c r="K72" s="75">
        <v>4</v>
      </c>
      <c r="L72" s="75"/>
      <c r="M72" s="75"/>
      <c r="N72" s="75"/>
      <c r="O72" s="123"/>
      <c r="P72" s="128">
        <v>1</v>
      </c>
      <c r="Q72" s="128"/>
      <c r="R72" s="128"/>
      <c r="S72" s="165"/>
      <c r="T72" s="170"/>
      <c r="U72" s="166"/>
      <c r="V72" s="169"/>
      <c r="W72" s="166"/>
      <c r="X72" s="167"/>
      <c r="Y72" s="167"/>
      <c r="Z72" s="167"/>
      <c r="AA72" s="167"/>
      <c r="AB72" s="167"/>
      <c r="AC72" s="167"/>
    </row>
    <row r="73" spans="1:29" ht="15">
      <c r="A73" s="30">
        <v>66</v>
      </c>
      <c r="B73" s="38" t="s">
        <v>92</v>
      </c>
      <c r="C73" s="32">
        <f t="shared" si="3"/>
        <v>7</v>
      </c>
      <c r="D73" s="37"/>
      <c r="E73" s="36">
        <v>2</v>
      </c>
      <c r="F73" s="36"/>
      <c r="G73" s="36"/>
      <c r="H73" s="37"/>
      <c r="I73" s="75"/>
      <c r="K73" s="75">
        <v>4</v>
      </c>
      <c r="L73" s="75"/>
      <c r="M73" s="75"/>
      <c r="N73" s="75"/>
      <c r="O73" s="123"/>
      <c r="P73" s="128">
        <v>1</v>
      </c>
      <c r="Q73" s="128"/>
      <c r="R73" s="128"/>
      <c r="S73" s="165"/>
      <c r="T73" s="170"/>
      <c r="U73" s="166"/>
      <c r="V73" s="169"/>
      <c r="W73" s="166"/>
      <c r="X73" s="167"/>
      <c r="Y73" s="167"/>
      <c r="Z73" s="167"/>
      <c r="AA73" s="167"/>
      <c r="AB73" s="167"/>
      <c r="AC73" s="167"/>
    </row>
    <row r="74" spans="1:29" ht="15">
      <c r="A74" s="30">
        <v>67</v>
      </c>
      <c r="B74" s="38" t="s">
        <v>95</v>
      </c>
      <c r="C74" s="32">
        <f t="shared" si="3"/>
        <v>5</v>
      </c>
      <c r="D74" s="37">
        <v>5</v>
      </c>
      <c r="E74" s="36"/>
      <c r="F74" s="36"/>
      <c r="G74" s="36"/>
      <c r="H74" s="36"/>
      <c r="I74" s="75"/>
      <c r="J74" s="36"/>
      <c r="K74" s="75"/>
      <c r="L74" s="75"/>
      <c r="M74" s="75"/>
      <c r="N74" s="75"/>
      <c r="O74" s="123"/>
      <c r="P74" s="128"/>
      <c r="Q74" s="128"/>
      <c r="R74" s="128"/>
      <c r="S74" s="165"/>
      <c r="T74" s="170"/>
      <c r="U74" s="166"/>
      <c r="V74" s="169"/>
      <c r="W74" s="166"/>
      <c r="X74" s="167"/>
      <c r="Y74" s="167"/>
      <c r="Z74" s="167"/>
      <c r="AA74" s="167"/>
      <c r="AB74" s="167"/>
      <c r="AC74" s="167"/>
    </row>
    <row r="75" spans="1:29" ht="15">
      <c r="A75" s="30">
        <v>68</v>
      </c>
      <c r="B75" s="176" t="s">
        <v>96</v>
      </c>
      <c r="C75" s="32">
        <f t="shared" si="3"/>
        <v>5</v>
      </c>
      <c r="D75" s="71"/>
      <c r="E75" s="36">
        <v>5</v>
      </c>
      <c r="F75" s="36"/>
      <c r="G75" s="36"/>
      <c r="H75" s="37"/>
      <c r="I75" s="75"/>
      <c r="J75" s="36"/>
      <c r="K75" s="75"/>
      <c r="L75" s="75"/>
      <c r="M75" s="75"/>
      <c r="N75" s="75"/>
      <c r="O75" s="123"/>
      <c r="P75" s="128"/>
      <c r="Q75" s="128"/>
      <c r="R75" s="128"/>
      <c r="S75" s="165"/>
      <c r="T75" s="170"/>
      <c r="U75" s="166"/>
      <c r="V75" s="169"/>
      <c r="W75" s="166"/>
      <c r="X75" s="167"/>
      <c r="Y75" s="167"/>
      <c r="Z75" s="167"/>
      <c r="AA75" s="167"/>
      <c r="AB75" s="167"/>
      <c r="AC75" s="167"/>
    </row>
    <row r="76" spans="1:29" ht="15">
      <c r="A76" s="30">
        <v>69</v>
      </c>
      <c r="B76" s="55" t="s">
        <v>97</v>
      </c>
      <c r="C76" s="32">
        <f t="shared" si="3"/>
        <v>5</v>
      </c>
      <c r="D76" s="37"/>
      <c r="E76" s="36"/>
      <c r="F76" s="36">
        <v>5</v>
      </c>
      <c r="G76" s="36"/>
      <c r="H76" s="37"/>
      <c r="I76" s="75"/>
      <c r="J76" s="36"/>
      <c r="K76" s="75"/>
      <c r="L76" s="75"/>
      <c r="M76" s="75"/>
      <c r="N76" s="75"/>
      <c r="O76" s="123"/>
      <c r="P76" s="128"/>
      <c r="Q76" s="128"/>
      <c r="R76" s="128"/>
      <c r="S76" s="165"/>
      <c r="T76" s="170"/>
      <c r="U76" s="166"/>
      <c r="V76" s="169"/>
      <c r="W76" s="166"/>
      <c r="X76" s="167"/>
      <c r="Y76" s="167"/>
      <c r="Z76" s="167"/>
      <c r="AA76" s="167"/>
      <c r="AB76" s="167"/>
      <c r="AC76" s="167"/>
    </row>
    <row r="77" spans="1:29" ht="15">
      <c r="A77" s="30">
        <v>70</v>
      </c>
      <c r="B77" s="49" t="s">
        <v>98</v>
      </c>
      <c r="C77" s="32">
        <f t="shared" si="3"/>
        <v>5</v>
      </c>
      <c r="D77" s="71"/>
      <c r="E77" s="36">
        <v>4</v>
      </c>
      <c r="F77" s="36"/>
      <c r="G77" s="36"/>
      <c r="H77" s="36"/>
      <c r="I77" s="75">
        <v>1</v>
      </c>
      <c r="J77" s="36"/>
      <c r="K77" s="75"/>
      <c r="L77" s="75"/>
      <c r="M77" s="75"/>
      <c r="N77" s="75"/>
      <c r="O77" s="123"/>
      <c r="P77" s="128"/>
      <c r="Q77" s="128"/>
      <c r="R77" s="128"/>
      <c r="S77" s="165"/>
      <c r="T77" s="170"/>
      <c r="U77" s="166"/>
      <c r="V77" s="169"/>
      <c r="W77" s="166"/>
      <c r="X77" s="167"/>
      <c r="Y77" s="167"/>
      <c r="Z77" s="167"/>
      <c r="AA77" s="167"/>
      <c r="AB77" s="167"/>
      <c r="AC77" s="167"/>
    </row>
    <row r="78" spans="1:29" ht="15">
      <c r="A78" s="30">
        <v>71</v>
      </c>
      <c r="B78" s="55" t="s">
        <v>82</v>
      </c>
      <c r="C78" s="32">
        <f t="shared" si="3"/>
        <v>4</v>
      </c>
      <c r="D78" s="74"/>
      <c r="E78" s="60"/>
      <c r="F78" s="60"/>
      <c r="G78" s="60"/>
      <c r="H78" s="74"/>
      <c r="I78" s="25"/>
      <c r="J78" s="60">
        <v>4</v>
      </c>
      <c r="K78" s="75"/>
      <c r="L78" s="75"/>
      <c r="M78" s="75"/>
      <c r="N78" s="75"/>
      <c r="O78" s="123"/>
      <c r="P78" s="128"/>
      <c r="Q78" s="128"/>
      <c r="R78" s="128"/>
      <c r="S78" s="165"/>
      <c r="T78" s="170"/>
      <c r="U78" s="166"/>
      <c r="V78" s="169"/>
      <c r="W78" s="166"/>
      <c r="X78" s="167"/>
      <c r="Y78" s="167"/>
      <c r="Z78" s="167"/>
      <c r="AA78" s="167"/>
      <c r="AB78" s="167"/>
      <c r="AC78" s="167"/>
    </row>
    <row r="79" spans="1:29" ht="15">
      <c r="A79" s="30">
        <v>72</v>
      </c>
      <c r="B79" s="49" t="s">
        <v>100</v>
      </c>
      <c r="C79" s="32">
        <f t="shared" si="3"/>
        <v>4</v>
      </c>
      <c r="D79" s="71"/>
      <c r="E79" s="36">
        <v>4</v>
      </c>
      <c r="F79" s="36"/>
      <c r="G79" s="36"/>
      <c r="H79" s="36"/>
      <c r="I79" s="75"/>
      <c r="J79" s="36"/>
      <c r="K79" s="75"/>
      <c r="L79" s="75"/>
      <c r="M79" s="75"/>
      <c r="N79" s="75"/>
      <c r="O79" s="123"/>
      <c r="P79" s="128"/>
      <c r="Q79" s="128"/>
      <c r="R79" s="128"/>
      <c r="S79" s="165"/>
      <c r="T79" s="170"/>
      <c r="U79" s="166"/>
      <c r="V79" s="169"/>
      <c r="W79" s="166"/>
      <c r="X79" s="167"/>
      <c r="Y79" s="167"/>
      <c r="Z79" s="167"/>
      <c r="AA79" s="167"/>
      <c r="AB79" s="167"/>
      <c r="AC79" s="167"/>
    </row>
    <row r="80" spans="1:29" ht="15">
      <c r="A80" s="30">
        <v>73</v>
      </c>
      <c r="B80" s="38" t="s">
        <v>94</v>
      </c>
      <c r="C80" s="32">
        <f t="shared" si="3"/>
        <v>4</v>
      </c>
      <c r="D80" s="36"/>
      <c r="E80" s="36"/>
      <c r="F80" s="36"/>
      <c r="G80" s="36">
        <v>2</v>
      </c>
      <c r="H80" s="58">
        <v>2</v>
      </c>
      <c r="I80" s="75"/>
      <c r="J80" s="36"/>
      <c r="K80" s="75"/>
      <c r="L80" s="75"/>
      <c r="M80" s="75"/>
      <c r="N80" s="75"/>
      <c r="O80" s="123"/>
      <c r="P80" s="128"/>
      <c r="Q80" s="128"/>
      <c r="R80" s="128"/>
      <c r="S80" s="165"/>
      <c r="T80" s="170"/>
      <c r="U80" s="166"/>
      <c r="V80" s="169"/>
      <c r="W80" s="166"/>
      <c r="X80" s="167"/>
      <c r="Y80" s="167"/>
      <c r="Z80" s="167"/>
      <c r="AA80" s="167"/>
      <c r="AB80" s="167"/>
      <c r="AC80" s="167"/>
    </row>
    <row r="81" spans="1:29" ht="15">
      <c r="A81" s="30">
        <v>74</v>
      </c>
      <c r="B81" s="45" t="s">
        <v>101</v>
      </c>
      <c r="C81" s="32">
        <f t="shared" si="3"/>
        <v>4</v>
      </c>
      <c r="D81" s="64"/>
      <c r="E81" s="36">
        <v>2</v>
      </c>
      <c r="F81" s="36">
        <v>1</v>
      </c>
      <c r="G81" s="36"/>
      <c r="H81" s="37"/>
      <c r="I81" s="75">
        <v>1</v>
      </c>
      <c r="J81" s="36"/>
      <c r="K81" s="75"/>
      <c r="L81" s="75"/>
      <c r="M81" s="75"/>
      <c r="N81" s="75"/>
      <c r="O81" s="123"/>
      <c r="P81" s="128"/>
      <c r="Q81" s="128"/>
      <c r="R81" s="128"/>
      <c r="S81" s="165"/>
      <c r="T81" s="170"/>
      <c r="U81" s="166"/>
      <c r="V81" s="169"/>
      <c r="W81" s="166"/>
      <c r="X81" s="167"/>
      <c r="Y81" s="167"/>
      <c r="Z81" s="167"/>
      <c r="AA81" s="167"/>
      <c r="AB81" s="167"/>
      <c r="AC81" s="167"/>
    </row>
    <row r="82" spans="1:29" ht="15">
      <c r="A82" s="30">
        <v>75</v>
      </c>
      <c r="B82" s="177" t="s">
        <v>102</v>
      </c>
      <c r="C82" s="32">
        <f t="shared" si="3"/>
        <v>4</v>
      </c>
      <c r="D82" s="139"/>
      <c r="E82" s="139"/>
      <c r="F82" s="139"/>
      <c r="G82" s="139"/>
      <c r="H82" s="139"/>
      <c r="I82" s="139">
        <v>1</v>
      </c>
      <c r="J82" s="139"/>
      <c r="K82" s="6"/>
      <c r="L82" s="75"/>
      <c r="M82" s="75"/>
      <c r="N82" s="75"/>
      <c r="O82" s="123"/>
      <c r="P82" s="128">
        <v>3</v>
      </c>
      <c r="Q82" s="128"/>
      <c r="R82" s="128"/>
      <c r="S82" s="165"/>
      <c r="T82" s="170"/>
      <c r="U82" s="166"/>
      <c r="V82" s="169"/>
      <c r="W82" s="166"/>
      <c r="X82" s="167"/>
      <c r="Y82" s="167"/>
      <c r="Z82" s="167"/>
      <c r="AA82" s="167"/>
      <c r="AB82" s="167"/>
      <c r="AC82" s="167"/>
    </row>
    <row r="83" spans="1:29" ht="15">
      <c r="A83" s="30">
        <v>76</v>
      </c>
      <c r="B83" s="55" t="s">
        <v>105</v>
      </c>
      <c r="C83" s="32">
        <f t="shared" si="3"/>
        <v>3</v>
      </c>
      <c r="D83" s="64"/>
      <c r="E83" s="36"/>
      <c r="F83" s="36">
        <v>3</v>
      </c>
      <c r="G83" s="36"/>
      <c r="H83" s="37"/>
      <c r="I83" s="75"/>
      <c r="J83" s="36"/>
      <c r="K83" s="75"/>
      <c r="L83" s="75"/>
      <c r="M83" s="75"/>
      <c r="N83" s="75"/>
      <c r="O83" s="123"/>
      <c r="P83" s="128"/>
      <c r="Q83" s="128"/>
      <c r="R83" s="128"/>
      <c r="S83" s="165"/>
      <c r="T83" s="170"/>
      <c r="U83" s="166"/>
      <c r="V83" s="169"/>
      <c r="W83" s="166"/>
      <c r="X83" s="167"/>
      <c r="Y83" s="167"/>
      <c r="Z83" s="167"/>
      <c r="AA83" s="167"/>
      <c r="AB83" s="167"/>
      <c r="AC83" s="167"/>
    </row>
    <row r="84" spans="1:29" ht="15">
      <c r="A84" s="30">
        <v>77</v>
      </c>
      <c r="B84" s="178" t="s">
        <v>106</v>
      </c>
      <c r="C84" s="32">
        <f t="shared" si="3"/>
        <v>3</v>
      </c>
      <c r="D84" s="64">
        <v>1</v>
      </c>
      <c r="E84" s="36">
        <v>2</v>
      </c>
      <c r="F84" s="36"/>
      <c r="G84" s="36"/>
      <c r="H84" s="37"/>
      <c r="I84" s="75"/>
      <c r="J84" s="36"/>
      <c r="K84" s="75"/>
      <c r="L84" s="75"/>
      <c r="M84" s="75"/>
      <c r="N84" s="75"/>
      <c r="O84" s="123"/>
      <c r="P84" s="128"/>
      <c r="Q84" s="128"/>
      <c r="R84" s="128"/>
      <c r="S84" s="165"/>
      <c r="T84" s="170"/>
      <c r="U84" s="166"/>
      <c r="V84" s="169"/>
      <c r="W84" s="166"/>
      <c r="X84" s="167"/>
      <c r="Y84" s="167"/>
      <c r="Z84" s="167"/>
      <c r="AA84" s="167"/>
      <c r="AB84" s="167"/>
      <c r="AC84" s="167"/>
    </row>
    <row r="85" spans="1:29" ht="15">
      <c r="A85" s="30">
        <v>78</v>
      </c>
      <c r="B85" s="38" t="s">
        <v>107</v>
      </c>
      <c r="C85" s="32">
        <f t="shared" si="3"/>
        <v>3</v>
      </c>
      <c r="D85" s="64">
        <v>1</v>
      </c>
      <c r="E85" s="36">
        <v>2</v>
      </c>
      <c r="F85" s="3"/>
      <c r="G85" s="36"/>
      <c r="H85" s="37"/>
      <c r="I85" s="75"/>
      <c r="J85" s="36"/>
      <c r="K85" s="75"/>
      <c r="L85" s="75"/>
      <c r="M85" s="75"/>
      <c r="N85" s="75"/>
      <c r="O85" s="123"/>
      <c r="P85" s="128"/>
      <c r="Q85" s="128"/>
      <c r="R85" s="128"/>
      <c r="S85" s="165"/>
      <c r="T85" s="170"/>
      <c r="U85" s="166"/>
      <c r="V85" s="169"/>
      <c r="W85" s="166"/>
      <c r="X85" s="167"/>
      <c r="Y85" s="167"/>
      <c r="Z85" s="167"/>
      <c r="AA85" s="167"/>
      <c r="AB85" s="167"/>
      <c r="AC85" s="167"/>
    </row>
    <row r="86" spans="1:29" ht="15">
      <c r="A86" s="30">
        <v>79</v>
      </c>
      <c r="B86" s="55" t="s">
        <v>103</v>
      </c>
      <c r="C86" s="32">
        <f t="shared" si="3"/>
        <v>3</v>
      </c>
      <c r="D86" s="37"/>
      <c r="E86" s="36"/>
      <c r="F86" s="36"/>
      <c r="G86" s="36">
        <v>2</v>
      </c>
      <c r="H86" s="37"/>
      <c r="I86" s="75">
        <v>1</v>
      </c>
      <c r="J86" s="36"/>
      <c r="K86" s="75"/>
      <c r="L86" s="75"/>
      <c r="M86" s="75"/>
      <c r="N86" s="75"/>
      <c r="O86" s="123"/>
      <c r="P86" s="128"/>
      <c r="Q86" s="128"/>
      <c r="R86" s="128"/>
      <c r="S86" s="165"/>
      <c r="T86" s="170"/>
      <c r="U86" s="166"/>
      <c r="V86" s="169"/>
      <c r="W86" s="166"/>
      <c r="X86" s="167"/>
      <c r="Y86" s="167"/>
      <c r="Z86" s="167"/>
      <c r="AA86" s="167"/>
      <c r="AB86" s="167"/>
      <c r="AC86" s="167"/>
    </row>
    <row r="87" spans="1:29" ht="15">
      <c r="A87" s="30">
        <v>80</v>
      </c>
      <c r="B87" s="45" t="s">
        <v>104</v>
      </c>
      <c r="C87" s="32">
        <f t="shared" si="3"/>
        <v>3</v>
      </c>
      <c r="D87" s="64"/>
      <c r="E87" s="36">
        <v>2</v>
      </c>
      <c r="F87" s="36"/>
      <c r="G87" s="36"/>
      <c r="H87" s="37"/>
      <c r="I87" s="75">
        <v>1</v>
      </c>
      <c r="J87" s="36"/>
      <c r="K87" s="75"/>
      <c r="L87" s="75"/>
      <c r="M87" s="75"/>
      <c r="N87" s="75"/>
      <c r="O87" s="123"/>
      <c r="P87" s="128"/>
      <c r="Q87" s="128"/>
      <c r="R87" s="128"/>
      <c r="S87" s="165"/>
      <c r="T87" s="170"/>
      <c r="U87" s="166"/>
      <c r="V87" s="169"/>
      <c r="W87" s="166"/>
      <c r="X87" s="167"/>
      <c r="Y87" s="167"/>
      <c r="Z87" s="167"/>
      <c r="AA87" s="167"/>
      <c r="AB87" s="167"/>
      <c r="AC87" s="167"/>
    </row>
    <row r="88" spans="1:29" ht="15">
      <c r="A88" s="30">
        <v>81</v>
      </c>
      <c r="B88" s="55" t="s">
        <v>108</v>
      </c>
      <c r="C88" s="32">
        <f t="shared" si="3"/>
        <v>3</v>
      </c>
      <c r="D88" s="37"/>
      <c r="E88" s="36"/>
      <c r="F88" s="36"/>
      <c r="G88" s="36">
        <v>2</v>
      </c>
      <c r="H88" s="37"/>
      <c r="I88" s="75">
        <v>1</v>
      </c>
      <c r="J88" s="36"/>
      <c r="K88" s="75"/>
      <c r="L88" s="75"/>
      <c r="M88" s="75"/>
      <c r="N88" s="75"/>
      <c r="O88" s="123"/>
      <c r="P88" s="128"/>
      <c r="Q88" s="128"/>
      <c r="R88" s="128"/>
      <c r="S88" s="165"/>
      <c r="T88" s="170"/>
      <c r="U88" s="166"/>
      <c r="V88" s="169"/>
      <c r="W88" s="166"/>
      <c r="X88" s="167"/>
      <c r="Y88" s="167"/>
      <c r="Z88" s="167"/>
      <c r="AA88" s="167"/>
      <c r="AB88" s="167"/>
      <c r="AC88" s="167"/>
    </row>
    <row r="89" spans="1:29" ht="15">
      <c r="A89" s="30">
        <v>82</v>
      </c>
      <c r="B89" s="49" t="s">
        <v>117</v>
      </c>
      <c r="C89" s="32">
        <f aca="true" t="shared" si="4" ref="C89:C98">SUM(D89:S89)</f>
        <v>2</v>
      </c>
      <c r="D89" s="37"/>
      <c r="E89" s="36"/>
      <c r="F89" s="36"/>
      <c r="G89" s="36"/>
      <c r="H89" s="37"/>
      <c r="I89" s="75"/>
      <c r="J89" s="36"/>
      <c r="K89" s="75">
        <v>2</v>
      </c>
      <c r="L89" s="75"/>
      <c r="M89" s="75"/>
      <c r="N89" s="75"/>
      <c r="O89" s="123"/>
      <c r="P89" s="128"/>
      <c r="Q89" s="128"/>
      <c r="R89" s="128"/>
      <c r="S89" s="165"/>
      <c r="T89" s="170"/>
      <c r="U89" s="166"/>
      <c r="V89" s="169"/>
      <c r="W89" s="166"/>
      <c r="X89" s="167"/>
      <c r="Y89" s="167"/>
      <c r="Z89" s="167"/>
      <c r="AA89" s="167"/>
      <c r="AB89" s="167"/>
      <c r="AC89" s="167"/>
    </row>
    <row r="90" spans="1:29" ht="15">
      <c r="A90" s="179">
        <v>83</v>
      </c>
      <c r="B90" s="49" t="s">
        <v>118</v>
      </c>
      <c r="C90" s="32">
        <f t="shared" si="4"/>
        <v>2</v>
      </c>
      <c r="D90" s="37"/>
      <c r="E90" s="36"/>
      <c r="F90" s="36"/>
      <c r="G90" s="36"/>
      <c r="H90" s="37"/>
      <c r="I90" s="75"/>
      <c r="J90" s="36"/>
      <c r="K90" s="75">
        <v>2</v>
      </c>
      <c r="L90" s="75"/>
      <c r="M90" s="75"/>
      <c r="N90" s="75"/>
      <c r="O90" s="123"/>
      <c r="P90" s="128"/>
      <c r="Q90" s="128"/>
      <c r="R90" s="128"/>
      <c r="S90" s="165"/>
      <c r="T90" s="170"/>
      <c r="U90" s="166"/>
      <c r="V90" s="169"/>
      <c r="W90" s="166"/>
      <c r="X90" s="167"/>
      <c r="Y90" s="167"/>
      <c r="Z90" s="167"/>
      <c r="AA90" s="167"/>
      <c r="AB90" s="167"/>
      <c r="AC90" s="167"/>
    </row>
    <row r="91" spans="1:29" ht="15">
      <c r="A91" s="179">
        <v>84</v>
      </c>
      <c r="B91" s="49" t="s">
        <v>119</v>
      </c>
      <c r="C91" s="32">
        <f t="shared" si="4"/>
        <v>2</v>
      </c>
      <c r="D91" s="37"/>
      <c r="E91" s="36"/>
      <c r="F91" s="36"/>
      <c r="G91" s="36"/>
      <c r="H91" s="37"/>
      <c r="I91" s="75"/>
      <c r="J91" s="36"/>
      <c r="K91" s="75">
        <v>2</v>
      </c>
      <c r="L91" s="75"/>
      <c r="M91" s="75"/>
      <c r="N91" s="75"/>
      <c r="O91" s="123"/>
      <c r="P91" s="128"/>
      <c r="Q91" s="128"/>
      <c r="R91" s="128"/>
      <c r="S91" s="165"/>
      <c r="T91" s="170"/>
      <c r="U91" s="166"/>
      <c r="V91" s="169"/>
      <c r="W91" s="166"/>
      <c r="X91" s="167"/>
      <c r="Y91" s="167"/>
      <c r="Z91" s="167"/>
      <c r="AA91" s="167"/>
      <c r="AB91" s="167"/>
      <c r="AC91" s="167"/>
    </row>
    <row r="92" spans="1:29" ht="15">
      <c r="A92" s="179">
        <v>85</v>
      </c>
      <c r="B92" s="49" t="s">
        <v>75</v>
      </c>
      <c r="C92" s="32">
        <f t="shared" si="4"/>
        <v>2</v>
      </c>
      <c r="D92" s="37"/>
      <c r="E92" s="36"/>
      <c r="F92" s="36"/>
      <c r="G92" s="36"/>
      <c r="H92" s="37"/>
      <c r="I92" s="75"/>
      <c r="J92" s="36"/>
      <c r="K92" s="75">
        <v>2</v>
      </c>
      <c r="L92" s="75"/>
      <c r="M92" s="75"/>
      <c r="N92" s="75"/>
      <c r="O92" s="123"/>
      <c r="P92" s="128"/>
      <c r="Q92" s="128"/>
      <c r="R92" s="128"/>
      <c r="S92" s="165"/>
      <c r="T92" s="170"/>
      <c r="U92" s="166"/>
      <c r="V92" s="169"/>
      <c r="W92" s="166"/>
      <c r="X92" s="167"/>
      <c r="Y92" s="167"/>
      <c r="Z92" s="167"/>
      <c r="AA92" s="167"/>
      <c r="AB92" s="167"/>
      <c r="AC92" s="167"/>
    </row>
    <row r="93" spans="1:29" ht="15">
      <c r="A93" s="179">
        <v>86</v>
      </c>
      <c r="B93" s="49" t="s">
        <v>120</v>
      </c>
      <c r="C93" s="32">
        <f t="shared" si="4"/>
        <v>2</v>
      </c>
      <c r="D93" s="37"/>
      <c r="E93" s="36">
        <v>2</v>
      </c>
      <c r="F93" s="36"/>
      <c r="G93" s="36"/>
      <c r="H93" s="37"/>
      <c r="I93" s="75"/>
      <c r="J93" s="36"/>
      <c r="K93" s="75"/>
      <c r="L93" s="75"/>
      <c r="M93" s="75"/>
      <c r="N93" s="75"/>
      <c r="O93" s="123"/>
      <c r="P93" s="128"/>
      <c r="Q93" s="128"/>
      <c r="R93" s="128"/>
      <c r="S93" s="165"/>
      <c r="T93" s="170"/>
      <c r="U93" s="166"/>
      <c r="V93" s="169"/>
      <c r="W93" s="166"/>
      <c r="X93" s="167"/>
      <c r="Y93" s="167"/>
      <c r="Z93" s="167"/>
      <c r="AA93" s="167"/>
      <c r="AB93" s="167"/>
      <c r="AC93" s="167"/>
    </row>
    <row r="94" spans="1:29" ht="15">
      <c r="A94" s="179">
        <v>87</v>
      </c>
      <c r="B94" s="45" t="s">
        <v>121</v>
      </c>
      <c r="C94" s="32">
        <f t="shared" si="4"/>
        <v>2</v>
      </c>
      <c r="D94" s="64"/>
      <c r="E94" s="36">
        <v>2</v>
      </c>
      <c r="F94" s="36"/>
      <c r="G94" s="36"/>
      <c r="H94" s="37"/>
      <c r="I94" s="75"/>
      <c r="J94" s="36"/>
      <c r="K94" s="75"/>
      <c r="L94" s="75"/>
      <c r="M94" s="75"/>
      <c r="N94" s="75"/>
      <c r="O94" s="123"/>
      <c r="P94" s="128"/>
      <c r="Q94" s="128"/>
      <c r="R94" s="128"/>
      <c r="S94" s="165"/>
      <c r="T94" s="170"/>
      <c r="U94" s="166"/>
      <c r="V94" s="169"/>
      <c r="W94" s="166"/>
      <c r="X94" s="167"/>
      <c r="Y94" s="167"/>
      <c r="Z94" s="167"/>
      <c r="AA94" s="167"/>
      <c r="AB94" s="167"/>
      <c r="AC94" s="167"/>
    </row>
    <row r="95" spans="1:29" ht="15">
      <c r="A95" s="179">
        <v>88</v>
      </c>
      <c r="B95" s="45" t="s">
        <v>122</v>
      </c>
      <c r="C95" s="32">
        <f t="shared" si="4"/>
        <v>2</v>
      </c>
      <c r="D95" s="50"/>
      <c r="E95" s="70">
        <v>2</v>
      </c>
      <c r="F95" s="36"/>
      <c r="G95" s="36"/>
      <c r="H95" s="37"/>
      <c r="I95" s="75"/>
      <c r="J95" s="36"/>
      <c r="K95" s="75"/>
      <c r="L95" s="75"/>
      <c r="M95" s="75"/>
      <c r="N95" s="75"/>
      <c r="O95" s="123"/>
      <c r="P95" s="128"/>
      <c r="Q95" s="128"/>
      <c r="R95" s="128"/>
      <c r="S95" s="165"/>
      <c r="T95" s="170"/>
      <c r="U95" s="166"/>
      <c r="V95" s="169"/>
      <c r="W95" s="166"/>
      <c r="X95" s="167"/>
      <c r="Y95" s="167"/>
      <c r="Z95" s="167"/>
      <c r="AA95" s="167"/>
      <c r="AB95" s="167"/>
      <c r="AC95" s="167"/>
    </row>
    <row r="96" spans="1:29" ht="15">
      <c r="A96" s="179">
        <v>89</v>
      </c>
      <c r="B96" s="63" t="s">
        <v>124</v>
      </c>
      <c r="C96" s="32">
        <f t="shared" si="4"/>
        <v>1</v>
      </c>
      <c r="D96" s="50">
        <v>1</v>
      </c>
      <c r="E96" s="69"/>
      <c r="F96" s="69"/>
      <c r="G96" s="69"/>
      <c r="H96" s="50"/>
      <c r="I96" s="135"/>
      <c r="J96" s="69"/>
      <c r="K96" s="75"/>
      <c r="L96" s="75"/>
      <c r="M96" s="75"/>
      <c r="N96" s="75"/>
      <c r="O96" s="123"/>
      <c r="P96" s="128"/>
      <c r="Q96" s="128"/>
      <c r="R96" s="128"/>
      <c r="S96" s="165"/>
      <c r="T96" s="170"/>
      <c r="U96" s="166"/>
      <c r="V96" s="169"/>
      <c r="W96" s="166"/>
      <c r="X96" s="167"/>
      <c r="Y96" s="167"/>
      <c r="Z96" s="167"/>
      <c r="AA96" s="167"/>
      <c r="AB96" s="167"/>
      <c r="AC96" s="167"/>
    </row>
    <row r="97" spans="1:29" ht="15">
      <c r="A97" s="179">
        <v>90</v>
      </c>
      <c r="B97" s="180" t="s">
        <v>132</v>
      </c>
      <c r="C97" s="32">
        <f t="shared" si="4"/>
        <v>1</v>
      </c>
      <c r="D97" s="139"/>
      <c r="E97" s="139"/>
      <c r="F97" s="139"/>
      <c r="G97" s="139"/>
      <c r="H97" s="139"/>
      <c r="I97" s="139">
        <v>1</v>
      </c>
      <c r="J97" s="139"/>
      <c r="K97" s="75"/>
      <c r="L97" s="75"/>
      <c r="M97" s="75"/>
      <c r="N97" s="75"/>
      <c r="O97" s="123"/>
      <c r="P97" s="128"/>
      <c r="Q97" s="128"/>
      <c r="R97" s="128"/>
      <c r="S97" s="165"/>
      <c r="T97" s="170"/>
      <c r="U97" s="166"/>
      <c r="V97" s="169"/>
      <c r="W97" s="166"/>
      <c r="X97" s="167"/>
      <c r="Y97" s="167"/>
      <c r="Z97" s="167"/>
      <c r="AA97" s="167"/>
      <c r="AB97" s="167"/>
      <c r="AC97" s="167"/>
    </row>
    <row r="98" spans="1:29" ht="15">
      <c r="A98" s="179">
        <v>91</v>
      </c>
      <c r="B98" s="177" t="s">
        <v>93</v>
      </c>
      <c r="C98" s="32">
        <f t="shared" si="4"/>
        <v>1</v>
      </c>
      <c r="D98" s="139"/>
      <c r="E98" s="139"/>
      <c r="F98" s="139"/>
      <c r="G98" s="139"/>
      <c r="H98" s="139"/>
      <c r="I98" s="139">
        <v>1</v>
      </c>
      <c r="J98" s="139"/>
      <c r="K98" s="75"/>
      <c r="L98" s="75"/>
      <c r="M98" s="75"/>
      <c r="N98" s="75"/>
      <c r="O98" s="123"/>
      <c r="P98" s="128"/>
      <c r="Q98" s="128"/>
      <c r="R98" s="128"/>
      <c r="S98" s="165"/>
      <c r="T98" s="170"/>
      <c r="U98" s="166"/>
      <c r="V98" s="169"/>
      <c r="W98" s="166"/>
      <c r="X98" s="167"/>
      <c r="Y98" s="167"/>
      <c r="Z98" s="167"/>
      <c r="AA98" s="167"/>
      <c r="AB98" s="167"/>
      <c r="AC98" s="167"/>
    </row>
    <row r="99" spans="1:29" ht="15">
      <c r="A99" s="179">
        <v>92</v>
      </c>
      <c r="B99" s="181" t="s">
        <v>133</v>
      </c>
      <c r="C99" s="32">
        <f aca="true" t="shared" si="5" ref="C99:C105">SUM(D99:S99)</f>
        <v>1</v>
      </c>
      <c r="D99" s="139"/>
      <c r="E99" s="139"/>
      <c r="F99" s="139"/>
      <c r="G99" s="139"/>
      <c r="H99" s="139"/>
      <c r="I99" s="139">
        <v>1</v>
      </c>
      <c r="J99" s="139"/>
      <c r="K99" s="135"/>
      <c r="L99" s="130"/>
      <c r="M99" s="75"/>
      <c r="N99" s="75"/>
      <c r="O99" s="123"/>
      <c r="P99" s="128"/>
      <c r="Q99" s="128"/>
      <c r="R99" s="128"/>
      <c r="S99" s="165"/>
      <c r="T99" s="170"/>
      <c r="U99" s="166"/>
      <c r="V99" s="169"/>
      <c r="W99" s="166"/>
      <c r="X99" s="167"/>
      <c r="Y99" s="167"/>
      <c r="Z99" s="167"/>
      <c r="AA99" s="167"/>
      <c r="AB99" s="167"/>
      <c r="AC99" s="167"/>
    </row>
    <row r="100" spans="1:29" ht="15">
      <c r="A100" s="179">
        <v>93</v>
      </c>
      <c r="B100" s="182" t="s">
        <v>99</v>
      </c>
      <c r="C100" s="32">
        <f t="shared" si="5"/>
        <v>1</v>
      </c>
      <c r="D100" s="183"/>
      <c r="E100" s="183"/>
      <c r="F100" s="183"/>
      <c r="G100" s="183"/>
      <c r="H100" s="183"/>
      <c r="I100" s="183">
        <v>1</v>
      </c>
      <c r="J100" s="183"/>
      <c r="K100" s="183"/>
      <c r="L100" s="144"/>
      <c r="M100" s="6"/>
      <c r="N100" s="6"/>
      <c r="O100" s="140"/>
      <c r="P100" s="141"/>
      <c r="Q100" s="141"/>
      <c r="R100" s="141"/>
      <c r="S100" s="172"/>
      <c r="T100" s="170"/>
      <c r="U100" s="166"/>
      <c r="V100" s="169"/>
      <c r="W100" s="166"/>
      <c r="X100" s="167"/>
      <c r="Y100" s="167"/>
      <c r="Z100" s="167"/>
      <c r="AA100" s="167"/>
      <c r="AB100" s="167"/>
      <c r="AC100" s="167"/>
    </row>
    <row r="101" spans="1:29" ht="15">
      <c r="A101" s="179">
        <v>94</v>
      </c>
      <c r="B101" s="177" t="s">
        <v>125</v>
      </c>
      <c r="C101" s="32">
        <f t="shared" si="5"/>
        <v>1</v>
      </c>
      <c r="D101" s="50"/>
      <c r="E101" s="69"/>
      <c r="F101" s="69"/>
      <c r="G101" s="69"/>
      <c r="H101" s="50"/>
      <c r="I101" s="135">
        <v>1</v>
      </c>
      <c r="J101" s="69"/>
      <c r="K101" s="139"/>
      <c r="L101" s="135"/>
      <c r="M101" s="135"/>
      <c r="N101" s="135"/>
      <c r="O101" s="69"/>
      <c r="P101" s="137"/>
      <c r="Q101" s="137"/>
      <c r="R101" s="137"/>
      <c r="S101" s="171"/>
      <c r="T101" s="170"/>
      <c r="U101" s="166"/>
      <c r="V101" s="169"/>
      <c r="W101" s="166"/>
      <c r="X101" s="167"/>
      <c r="Y101" s="167"/>
      <c r="Z101" s="167"/>
      <c r="AA101" s="167"/>
      <c r="AB101" s="167"/>
      <c r="AC101" s="167"/>
    </row>
    <row r="102" spans="1:29" ht="15">
      <c r="A102" s="179">
        <v>95</v>
      </c>
      <c r="B102" s="177" t="s">
        <v>126</v>
      </c>
      <c r="C102" s="32">
        <f t="shared" si="5"/>
        <v>1</v>
      </c>
      <c r="D102" s="50"/>
      <c r="E102" s="69"/>
      <c r="F102" s="69"/>
      <c r="G102" s="69"/>
      <c r="H102" s="50"/>
      <c r="I102" s="135"/>
      <c r="J102" s="69"/>
      <c r="K102" s="139"/>
      <c r="L102" s="135"/>
      <c r="M102" s="135"/>
      <c r="N102" s="135"/>
      <c r="O102" s="69"/>
      <c r="P102" s="137">
        <v>1</v>
      </c>
      <c r="Q102" s="137"/>
      <c r="R102" s="137"/>
      <c r="S102" s="171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</row>
    <row r="103" spans="1:29" ht="15">
      <c r="A103" s="179">
        <v>96</v>
      </c>
      <c r="B103" s="177" t="s">
        <v>127</v>
      </c>
      <c r="C103" s="32">
        <f t="shared" si="5"/>
        <v>1</v>
      </c>
      <c r="D103" s="50"/>
      <c r="E103" s="69"/>
      <c r="F103" s="69"/>
      <c r="G103" s="69"/>
      <c r="H103" s="50"/>
      <c r="I103" s="135"/>
      <c r="J103" s="69"/>
      <c r="K103" s="139"/>
      <c r="L103" s="135"/>
      <c r="M103" s="135"/>
      <c r="N103" s="135"/>
      <c r="O103" s="69"/>
      <c r="P103" s="137">
        <v>1</v>
      </c>
      <c r="Q103" s="137"/>
      <c r="R103" s="137"/>
      <c r="S103" s="171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</row>
    <row r="104" spans="1:29" ht="15">
      <c r="A104" s="179">
        <v>97</v>
      </c>
      <c r="B104" s="177" t="s">
        <v>123</v>
      </c>
      <c r="C104" s="32">
        <f t="shared" si="5"/>
        <v>1</v>
      </c>
      <c r="D104" s="50"/>
      <c r="E104" s="69"/>
      <c r="F104" s="69"/>
      <c r="G104" s="69"/>
      <c r="H104" s="50"/>
      <c r="I104" s="135"/>
      <c r="J104" s="69"/>
      <c r="K104" s="139"/>
      <c r="L104" s="135"/>
      <c r="M104" s="135"/>
      <c r="N104" s="135"/>
      <c r="O104" s="69"/>
      <c r="P104" s="137">
        <v>1</v>
      </c>
      <c r="Q104" s="137"/>
      <c r="R104" s="137"/>
      <c r="S104" s="171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</row>
    <row r="105" spans="1:29" ht="15">
      <c r="A105" s="179">
        <v>98</v>
      </c>
      <c r="B105" s="177" t="s">
        <v>128</v>
      </c>
      <c r="C105" s="32">
        <f t="shared" si="5"/>
        <v>1</v>
      </c>
      <c r="D105" s="50"/>
      <c r="E105" s="69"/>
      <c r="F105" s="69"/>
      <c r="G105" s="69"/>
      <c r="H105" s="50"/>
      <c r="I105" s="135"/>
      <c r="J105" s="69"/>
      <c r="K105" s="139"/>
      <c r="L105" s="135"/>
      <c r="M105" s="135"/>
      <c r="N105" s="135"/>
      <c r="O105" s="69"/>
      <c r="P105" s="137">
        <v>1</v>
      </c>
      <c r="Q105" s="137"/>
      <c r="R105" s="137"/>
      <c r="S105" s="171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</row>
    <row r="106" spans="1:29" ht="15">
      <c r="A106" s="179">
        <v>99</v>
      </c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</row>
    <row r="107" spans="1:29" ht="15">
      <c r="A107" s="184"/>
      <c r="B107" s="185"/>
      <c r="C107" s="186"/>
      <c r="D107" s="187"/>
      <c r="E107" s="188"/>
      <c r="F107" s="188"/>
      <c r="G107" s="188"/>
      <c r="H107" s="187"/>
      <c r="I107" s="191"/>
      <c r="J107" s="188"/>
      <c r="K107" s="191"/>
      <c r="L107" s="191"/>
      <c r="M107" s="191"/>
      <c r="N107" s="191"/>
      <c r="O107" s="188"/>
      <c r="P107" s="192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</row>
    <row r="108" spans="1:29" ht="15">
      <c r="A108" s="184"/>
      <c r="B108" s="189"/>
      <c r="C108" s="186"/>
      <c r="D108" s="187"/>
      <c r="E108" s="188"/>
      <c r="F108" s="188"/>
      <c r="G108" s="188"/>
      <c r="H108" s="187"/>
      <c r="I108" s="191"/>
      <c r="J108" s="188"/>
      <c r="K108" s="191"/>
      <c r="L108" s="191"/>
      <c r="M108" s="191"/>
      <c r="N108" s="191"/>
      <c r="O108" s="188"/>
      <c r="P108" s="192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</row>
    <row r="109" spans="1:29" ht="15">
      <c r="A109" s="184"/>
      <c r="B109" s="190"/>
      <c r="C109" s="186"/>
      <c r="D109" s="187"/>
      <c r="E109" s="188"/>
      <c r="F109" s="188"/>
      <c r="G109" s="188"/>
      <c r="H109" s="187"/>
      <c r="I109" s="191"/>
      <c r="J109" s="188"/>
      <c r="K109" s="191"/>
      <c r="L109" s="191"/>
      <c r="M109" s="191"/>
      <c r="N109" s="191"/>
      <c r="O109" s="188"/>
      <c r="P109" s="192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</row>
    <row r="110" spans="1:29" ht="15">
      <c r="A110" s="184"/>
      <c r="B110" s="190"/>
      <c r="C110" s="186"/>
      <c r="D110" s="187"/>
      <c r="E110" s="188"/>
      <c r="F110" s="188"/>
      <c r="G110" s="188"/>
      <c r="H110" s="187"/>
      <c r="I110" s="191"/>
      <c r="J110" s="188"/>
      <c r="K110" s="191"/>
      <c r="L110" s="191"/>
      <c r="M110" s="191"/>
      <c r="N110" s="191"/>
      <c r="O110" s="188"/>
      <c r="P110" s="192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</row>
    <row r="111" spans="1:29" ht="15">
      <c r="A111" s="184"/>
      <c r="B111" s="185"/>
      <c r="C111" s="186"/>
      <c r="D111" s="187"/>
      <c r="E111" s="188"/>
      <c r="F111" s="188"/>
      <c r="G111" s="188"/>
      <c r="H111" s="187"/>
      <c r="I111" s="191"/>
      <c r="J111" s="188"/>
      <c r="K111" s="191"/>
      <c r="L111" s="191"/>
      <c r="M111" s="191"/>
      <c r="N111" s="191"/>
      <c r="O111" s="188"/>
      <c r="P111" s="192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</row>
    <row r="112" spans="1:29" ht="15">
      <c r="A112" s="184"/>
      <c r="B112" s="189"/>
      <c r="C112" s="186"/>
      <c r="D112" s="187"/>
      <c r="E112" s="188"/>
      <c r="F112" s="188"/>
      <c r="G112" s="188"/>
      <c r="H112" s="187"/>
      <c r="I112" s="191"/>
      <c r="J112" s="188"/>
      <c r="K112" s="191"/>
      <c r="L112" s="191"/>
      <c r="M112" s="191"/>
      <c r="N112" s="191"/>
      <c r="O112" s="188"/>
      <c r="P112" s="192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</row>
    <row r="113" spans="1:29" ht="15">
      <c r="A113" s="184"/>
      <c r="B113" s="190"/>
      <c r="C113" s="186"/>
      <c r="D113" s="187"/>
      <c r="E113" s="188"/>
      <c r="F113" s="188"/>
      <c r="G113" s="188"/>
      <c r="H113" s="187"/>
      <c r="I113" s="191"/>
      <c r="J113" s="188"/>
      <c r="K113" s="191"/>
      <c r="L113" s="191"/>
      <c r="M113" s="191"/>
      <c r="N113" s="191"/>
      <c r="O113" s="188"/>
      <c r="P113" s="192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</row>
    <row r="114" spans="17:29" ht="12.75"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</row>
    <row r="115" spans="17:29" ht="12.75"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</row>
    <row r="116" spans="17:29" ht="12.75"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</row>
    <row r="117" spans="17:29" ht="12.75"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</row>
    <row r="118" spans="17:29" ht="12.75"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</row>
    <row r="119" spans="17:29" ht="12.75"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</row>
    <row r="120" spans="17:29" ht="12.75"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</row>
  </sheetData>
  <sheetProtection/>
  <mergeCells count="1">
    <mergeCell ref="B3:G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maive</dc:creator>
  <cp:keywords/>
  <dc:description/>
  <cp:lastModifiedBy>Külaline</cp:lastModifiedBy>
  <cp:lastPrinted>2017-02-01T06:23:34Z</cp:lastPrinted>
  <dcterms:created xsi:type="dcterms:W3CDTF">2017-01-31T11:26:38Z</dcterms:created>
  <dcterms:modified xsi:type="dcterms:W3CDTF">2017-05-05T21:54:28Z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  <property fmtid="{D5CDD505-2E9C-101B-9397-08002B2CF9AE}" pid="3" name="KSOProductBuildV">
    <vt:lpwstr>1033-10.2.0.5820</vt:lpwstr>
  </property>
</Properties>
</file>