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19320" windowHeight="9150"/>
  </bookViews>
  <sheets>
    <sheet name="Reiting" sheetId="4" r:id="rId1"/>
  </sheets>
  <calcPr calcId="145621"/>
</workbook>
</file>

<file path=xl/calcChain.xml><?xml version="1.0" encoding="utf-8"?>
<calcChain xmlns="http://schemas.openxmlformats.org/spreadsheetml/2006/main">
  <c r="C95" i="4" l="1"/>
  <c r="C96" i="4"/>
  <c r="C97" i="4"/>
  <c r="C98" i="4"/>
  <c r="C6" i="4"/>
  <c r="C19" i="4"/>
  <c r="C22" i="4"/>
  <c r="C16" i="4"/>
  <c r="C79" i="4"/>
  <c r="C47" i="4"/>
  <c r="C35" i="4"/>
  <c r="C34" i="4"/>
  <c r="C26" i="4"/>
  <c r="C25" i="4"/>
  <c r="C18" i="4"/>
  <c r="C23" i="4"/>
  <c r="C20" i="4"/>
  <c r="C15" i="4"/>
  <c r="C12" i="4"/>
  <c r="C9" i="4"/>
  <c r="C8" i="4"/>
  <c r="C7" i="4"/>
  <c r="C31" i="4"/>
  <c r="C27" i="4" l="1"/>
  <c r="C10" i="4"/>
  <c r="C17" i="4" l="1"/>
  <c r="C87" i="4"/>
  <c r="C92" i="4"/>
  <c r="C71" i="4"/>
  <c r="C77" i="4"/>
  <c r="C78" i="4"/>
  <c r="C93" i="4"/>
  <c r="C94" i="4"/>
  <c r="C11" i="4" l="1"/>
  <c r="C28" i="4"/>
  <c r="C24" i="4"/>
  <c r="C14" i="4"/>
  <c r="C38" i="4"/>
  <c r="C30" i="4"/>
  <c r="C40" i="4"/>
  <c r="C44" i="4"/>
  <c r="C29" i="4"/>
  <c r="C51" i="4"/>
  <c r="C21" i="4"/>
  <c r="C39" i="4"/>
  <c r="C37" i="4"/>
  <c r="C52" i="4"/>
  <c r="C53" i="4"/>
  <c r="C13" i="4"/>
  <c r="C57" i="4"/>
  <c r="C36" i="4"/>
  <c r="C46" i="4"/>
  <c r="C32" i="4"/>
  <c r="C49" i="4"/>
  <c r="C58" i="4"/>
  <c r="C43" i="4"/>
  <c r="C55" i="4"/>
  <c r="C56" i="4"/>
  <c r="C61" i="4"/>
  <c r="C63" i="4"/>
  <c r="C64" i="4"/>
  <c r="C42" i="4"/>
  <c r="C54" i="4"/>
  <c r="C33" i="4"/>
  <c r="C62" i="4"/>
  <c r="C59" i="4"/>
  <c r="C66" i="4"/>
  <c r="C41" i="4"/>
  <c r="C68" i="4"/>
  <c r="C45" i="4"/>
  <c r="C67" i="4"/>
  <c r="C74" i="4"/>
  <c r="C72" i="4"/>
  <c r="C60" i="4"/>
  <c r="C69" i="4"/>
  <c r="C70" i="4"/>
  <c r="C80" i="4"/>
  <c r="C50" i="4"/>
  <c r="C81" i="4"/>
  <c r="C82" i="4"/>
  <c r="C83" i="4"/>
  <c r="C84" i="4"/>
  <c r="C85" i="4"/>
  <c r="C86" i="4"/>
  <c r="C88" i="4"/>
  <c r="C89" i="4"/>
  <c r="C75" i="4"/>
  <c r="C76" i="4"/>
  <c r="C90" i="4"/>
  <c r="C91" i="4"/>
  <c r="C65" i="4"/>
  <c r="C73" i="4"/>
  <c r="C48" i="4"/>
</calcChain>
</file>

<file path=xl/sharedStrings.xml><?xml version="1.0" encoding="utf-8"?>
<sst xmlns="http://schemas.openxmlformats.org/spreadsheetml/2006/main" count="137" uniqueCount="102">
  <si>
    <t>Sisehooaja reiting 2013/2014</t>
  </si>
  <si>
    <t>Tallinn</t>
  </si>
  <si>
    <t>K-Järve</t>
  </si>
  <si>
    <t>Reiting</t>
  </si>
  <si>
    <t>ESMV</t>
  </si>
  <si>
    <t>TLN MV</t>
  </si>
  <si>
    <t>Võistleja nimi</t>
  </si>
  <si>
    <t>Kokku:</t>
  </si>
  <si>
    <t>Trio</t>
  </si>
  <si>
    <t>Duppel</t>
  </si>
  <si>
    <t>Tul.</t>
  </si>
  <si>
    <t>Strio</t>
  </si>
  <si>
    <t>SPaar</t>
  </si>
  <si>
    <t>Kalju Olmre</t>
  </si>
  <si>
    <t>Kaido Kopel</t>
  </si>
  <si>
    <t>Arvi Palla</t>
  </si>
  <si>
    <t>Kaarel Mikk</t>
  </si>
  <si>
    <t>Marek Kolk</t>
  </si>
  <si>
    <t>Toomas Reede</t>
  </si>
  <si>
    <t>Margus Berkmann</t>
  </si>
  <si>
    <t>Silver Kingissepp</t>
  </si>
  <si>
    <t>Katrin Tiido</t>
  </si>
  <si>
    <t>Margus Limberg</t>
  </si>
  <si>
    <t>Mihkel Filipenko</t>
  </si>
  <si>
    <t>Marina Vallik</t>
  </si>
  <si>
    <t>Varje Reede</t>
  </si>
  <si>
    <t>Margo Peebo</t>
  </si>
  <si>
    <t>Janek Kiisk</t>
  </si>
  <si>
    <t>Eve Oidsalu</t>
  </si>
  <si>
    <t>Hardo Sokk</t>
  </si>
  <si>
    <t>Kuno Kolk</t>
  </si>
  <si>
    <t>Aivar Sein</t>
  </si>
  <si>
    <t>Aarne Välja</t>
  </si>
  <si>
    <t>Hillar Neiland</t>
  </si>
  <si>
    <t>Merike Aava</t>
  </si>
  <si>
    <t>Maive Sein</t>
  </si>
  <si>
    <t>Marju Velga</t>
  </si>
  <si>
    <t>Külli Kariste</t>
  </si>
  <si>
    <t>Piibe Kerge</t>
  </si>
  <si>
    <t>Ülo Piik</t>
  </si>
  <si>
    <t>Mait Metsla</t>
  </si>
  <si>
    <t>Ivar Viljaste</t>
  </si>
  <si>
    <t xml:space="preserve">Gern Koha </t>
  </si>
  <si>
    <t>Riina Hein</t>
  </si>
  <si>
    <t>Karl Räis</t>
  </si>
  <si>
    <t>Sirje Viljaste</t>
  </si>
  <si>
    <t>Kaspar Sein</t>
  </si>
  <si>
    <t>Tõnu Kapper</t>
  </si>
  <si>
    <t>Vladimir Ognestsikov</t>
  </si>
  <si>
    <t>Matti Vinni</t>
  </si>
  <si>
    <t>Marko Ode</t>
  </si>
  <si>
    <t>Jaanus Kasper</t>
  </si>
  <si>
    <t>Priit Koppel</t>
  </si>
  <si>
    <t>Indrek Eglit</t>
  </si>
  <si>
    <t>Margus Strööm</t>
  </si>
  <si>
    <t>Rutt Voldek</t>
  </si>
  <si>
    <t>Andrus Treiman</t>
  </si>
  <si>
    <t>Indrek Vaho</t>
  </si>
  <si>
    <t>Meelis Münt</t>
  </si>
  <si>
    <t>Kadri Arunurm</t>
  </si>
  <si>
    <t>Pjotr Nikkar</t>
  </si>
  <si>
    <t>Andrus Tommula</t>
  </si>
  <si>
    <t>Andres Viisitamm</t>
  </si>
  <si>
    <t>Irene Võrklaev</t>
  </si>
  <si>
    <t>Mare Kingissepp</t>
  </si>
  <si>
    <t>Egert Kingissepp</t>
  </si>
  <si>
    <t>Heigo Kullang</t>
  </si>
  <si>
    <t>Katri Aavekukk</t>
  </si>
  <si>
    <t>Marko Neemelaik</t>
  </si>
  <si>
    <t>Ivo Veimen</t>
  </si>
  <si>
    <t>Andres Veski</t>
  </si>
  <si>
    <t>Karla Purgats</t>
  </si>
  <si>
    <t>Maret Arike</t>
  </si>
  <si>
    <t>Harry Lusbo</t>
  </si>
  <si>
    <t>Aigar Lusbo</t>
  </si>
  <si>
    <t>Kristo Viljaste</t>
  </si>
  <si>
    <t>Kadri Veljend</t>
  </si>
  <si>
    <t>Ruti Loid</t>
  </si>
  <si>
    <t>Avo Tagen</t>
  </si>
  <si>
    <t>Tarvet Päkk</t>
  </si>
  <si>
    <t>Endla Antsve</t>
  </si>
  <si>
    <t>Kaido Antsve</t>
  </si>
  <si>
    <t>Tiit Palk</t>
  </si>
  <si>
    <t>Helle Siidla</t>
  </si>
  <si>
    <t>Vahur Soover</t>
  </si>
  <si>
    <t>Raul Mõtus</t>
  </si>
  <si>
    <t>Vello Vasser</t>
  </si>
  <si>
    <t>Aili Robas</t>
  </si>
  <si>
    <t>Uku Kollom</t>
  </si>
  <si>
    <t>Elmo Lageda</t>
  </si>
  <si>
    <t>Juhan Neiland</t>
  </si>
  <si>
    <t>Märt Lindsalu</t>
  </si>
  <si>
    <t>Peep Puiestik</t>
  </si>
  <si>
    <t>Lemmit Toomra</t>
  </si>
  <si>
    <t>Enno Konsa</t>
  </si>
  <si>
    <t>Tõnu Piik</t>
  </si>
  <si>
    <t>Jaan Sepp</t>
  </si>
  <si>
    <t>Argo Sepp</t>
  </si>
  <si>
    <t>Oskar Sepp</t>
  </si>
  <si>
    <t>Merike Lusbo</t>
  </si>
  <si>
    <t>Veiko Proos</t>
  </si>
  <si>
    <t>Ruudi Väärtnõu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</si>
</sst>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5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2" borderId="7" xfId="0" applyFont="1" applyFill="1" applyBorder="1"/>
    <xf numFmtId="0" fontId="2" fillId="0" borderId="4" xfId="0" applyFont="1" applyBorder="1"/>
    <xf numFmtId="0" fontId="2" fillId="0" borderId="9" xfId="0" applyFont="1" applyBorder="1"/>
    <xf numFmtId="0" fontId="2" fillId="0" borderId="10" xfId="0" applyFont="1" applyBorder="1"/>
    <xf numFmtId="0" fontId="2" fillId="2" borderId="1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9" borderId="7" xfId="0" applyFont="1" applyFill="1" applyBorder="1"/>
    <xf numFmtId="0" fontId="2" fillId="9" borderId="7" xfId="0" applyFont="1" applyFill="1" applyBorder="1"/>
    <xf numFmtId="0" fontId="2" fillId="10" borderId="7" xfId="0" applyFont="1" applyFill="1" applyBorder="1"/>
    <xf numFmtId="0" fontId="2" fillId="11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31" sqref="C31"/>
    </sheetView>
  </sheetViews>
  <sheetFormatPr defaultRowHeight="15" x14ac:dyDescent="0.25"/>
  <cols>
    <col min="1" max="1" width="5.28515625" customWidth="1"/>
    <col min="2" max="2" width="17.7109375" customWidth="1"/>
    <col min="3" max="18" width="7.28515625" customWidth="1"/>
  </cols>
  <sheetData>
    <row r="1" spans="1:18" ht="26.25" x14ac:dyDescent="0.4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3"/>
      <c r="B3" s="4"/>
      <c r="C3" s="4"/>
      <c r="D3" s="4" t="s">
        <v>1</v>
      </c>
      <c r="E3" s="4" t="s">
        <v>1</v>
      </c>
      <c r="F3" s="5" t="s">
        <v>1</v>
      </c>
      <c r="G3" s="6" t="s">
        <v>1</v>
      </c>
      <c r="H3" s="7" t="s">
        <v>2</v>
      </c>
      <c r="I3" s="3" t="s">
        <v>2</v>
      </c>
      <c r="J3" s="5" t="s">
        <v>1</v>
      </c>
      <c r="K3" s="3" t="s">
        <v>1</v>
      </c>
      <c r="L3" s="4" t="s">
        <v>1</v>
      </c>
      <c r="M3" s="8" t="s">
        <v>1</v>
      </c>
      <c r="N3" s="4" t="s">
        <v>1</v>
      </c>
      <c r="O3" s="8" t="s">
        <v>2</v>
      </c>
      <c r="P3" s="4" t="s">
        <v>2</v>
      </c>
      <c r="Q3" s="8" t="s">
        <v>1</v>
      </c>
      <c r="R3" s="4" t="s">
        <v>1</v>
      </c>
    </row>
    <row r="4" spans="1:18" x14ac:dyDescent="0.25">
      <c r="A4" s="9"/>
      <c r="B4" s="10"/>
      <c r="C4" s="10"/>
      <c r="D4" s="11" t="s">
        <v>3</v>
      </c>
      <c r="E4" s="11" t="s">
        <v>3</v>
      </c>
      <c r="F4" s="12" t="s">
        <v>3</v>
      </c>
      <c r="G4" s="13" t="s">
        <v>4</v>
      </c>
      <c r="H4" s="14" t="s">
        <v>4</v>
      </c>
      <c r="I4" s="15" t="s">
        <v>3</v>
      </c>
      <c r="J4" s="16" t="s">
        <v>3</v>
      </c>
      <c r="K4" s="17" t="s">
        <v>3</v>
      </c>
      <c r="L4" s="18" t="s">
        <v>3</v>
      </c>
      <c r="M4" s="19" t="s">
        <v>4</v>
      </c>
      <c r="N4" s="18" t="s">
        <v>5</v>
      </c>
      <c r="O4" s="19" t="s">
        <v>4</v>
      </c>
      <c r="P4" s="18" t="s">
        <v>3</v>
      </c>
      <c r="Q4" s="19" t="s">
        <v>4</v>
      </c>
      <c r="R4" s="18" t="s">
        <v>3</v>
      </c>
    </row>
    <row r="5" spans="1:18" x14ac:dyDescent="0.25">
      <c r="A5" s="20"/>
      <c r="B5" s="21" t="s">
        <v>6</v>
      </c>
      <c r="C5" s="21" t="s">
        <v>7</v>
      </c>
      <c r="D5" s="21" t="s">
        <v>8</v>
      </c>
      <c r="E5" s="21" t="s">
        <v>9</v>
      </c>
      <c r="F5" s="22" t="s">
        <v>9</v>
      </c>
      <c r="G5" s="23" t="s">
        <v>10</v>
      </c>
      <c r="H5" s="24" t="s">
        <v>11</v>
      </c>
      <c r="I5" s="20" t="s">
        <v>9</v>
      </c>
      <c r="J5" s="22" t="s">
        <v>8</v>
      </c>
      <c r="K5" s="20" t="s">
        <v>9</v>
      </c>
      <c r="L5" s="21" t="s">
        <v>8</v>
      </c>
      <c r="M5" s="25" t="s">
        <v>12</v>
      </c>
      <c r="N5" s="21" t="s">
        <v>8</v>
      </c>
      <c r="O5" s="25" t="s">
        <v>9</v>
      </c>
      <c r="P5" s="21" t="s">
        <v>8</v>
      </c>
      <c r="Q5" s="25" t="s">
        <v>8</v>
      </c>
      <c r="R5" s="21" t="s">
        <v>9</v>
      </c>
    </row>
    <row r="6" spans="1:18" x14ac:dyDescent="0.25">
      <c r="A6" s="26">
        <v>1</v>
      </c>
      <c r="B6" s="27" t="s">
        <v>14</v>
      </c>
      <c r="C6" s="21">
        <f>SUM(D6:R6)-G6-J6</f>
        <v>176</v>
      </c>
      <c r="D6" s="29">
        <v>16</v>
      </c>
      <c r="E6" s="29">
        <v>16</v>
      </c>
      <c r="F6" s="28">
        <v>20</v>
      </c>
      <c r="G6" s="41">
        <v>4</v>
      </c>
      <c r="H6" s="29">
        <v>4</v>
      </c>
      <c r="I6" s="38">
        <v>0</v>
      </c>
      <c r="J6" s="41">
        <v>5</v>
      </c>
      <c r="K6" s="30">
        <v>20</v>
      </c>
      <c r="L6" s="38">
        <v>0</v>
      </c>
      <c r="M6" s="29">
        <v>12</v>
      </c>
      <c r="N6" s="29">
        <v>16</v>
      </c>
      <c r="O6" s="29">
        <v>7</v>
      </c>
      <c r="P6" s="28">
        <v>20</v>
      </c>
      <c r="Q6" s="30">
        <v>25</v>
      </c>
      <c r="R6" s="44">
        <v>20</v>
      </c>
    </row>
    <row r="7" spans="1:18" x14ac:dyDescent="0.25">
      <c r="A7" s="26">
        <v>2</v>
      </c>
      <c r="B7" s="27" t="s">
        <v>13</v>
      </c>
      <c r="C7" s="21">
        <f>SUM(D7:R7)-N7-E7-G7-R7</f>
        <v>171</v>
      </c>
      <c r="D7" s="28">
        <v>20</v>
      </c>
      <c r="E7" s="38">
        <v>9</v>
      </c>
      <c r="F7" s="29">
        <v>16</v>
      </c>
      <c r="G7" s="41">
        <v>0</v>
      </c>
      <c r="H7" s="29">
        <v>2</v>
      </c>
      <c r="I7" s="29">
        <v>12</v>
      </c>
      <c r="J7" s="30">
        <v>20</v>
      </c>
      <c r="K7" s="29">
        <v>12</v>
      </c>
      <c r="L7" s="28">
        <v>20</v>
      </c>
      <c r="M7" s="28">
        <v>25</v>
      </c>
      <c r="N7" s="38">
        <v>7</v>
      </c>
      <c r="O7" s="29">
        <v>12</v>
      </c>
      <c r="P7" s="29">
        <v>12</v>
      </c>
      <c r="Q7" s="29">
        <v>20</v>
      </c>
      <c r="R7" s="42">
        <v>1</v>
      </c>
    </row>
    <row r="8" spans="1:18" x14ac:dyDescent="0.25">
      <c r="A8" s="26">
        <v>3</v>
      </c>
      <c r="B8" s="27" t="s">
        <v>15</v>
      </c>
      <c r="C8" s="21">
        <f>SUM(D8:R8)-R8</f>
        <v>141</v>
      </c>
      <c r="D8" s="28">
        <v>20</v>
      </c>
      <c r="E8" s="38">
        <v>0</v>
      </c>
      <c r="F8" s="29">
        <v>16</v>
      </c>
      <c r="G8" s="41">
        <v>0</v>
      </c>
      <c r="H8" s="29">
        <v>2</v>
      </c>
      <c r="I8" s="29">
        <v>12</v>
      </c>
      <c r="J8" s="30">
        <v>20</v>
      </c>
      <c r="K8" s="38">
        <v>0</v>
      </c>
      <c r="L8" s="28">
        <v>20</v>
      </c>
      <c r="M8" s="29">
        <v>0</v>
      </c>
      <c r="N8" s="29">
        <v>7</v>
      </c>
      <c r="O8" s="29">
        <v>12</v>
      </c>
      <c r="P8" s="29">
        <v>12</v>
      </c>
      <c r="Q8" s="29">
        <v>20</v>
      </c>
      <c r="R8" s="41">
        <v>1</v>
      </c>
    </row>
    <row r="9" spans="1:18" x14ac:dyDescent="0.25">
      <c r="A9" s="26">
        <v>4</v>
      </c>
      <c r="B9" s="27" t="s">
        <v>16</v>
      </c>
      <c r="C9" s="21">
        <f>SUM(D9:R9)-F9-R9</f>
        <v>124</v>
      </c>
      <c r="D9" s="39">
        <v>0</v>
      </c>
      <c r="E9" s="31">
        <v>20</v>
      </c>
      <c r="F9" s="39">
        <v>3</v>
      </c>
      <c r="G9" s="21">
        <v>2</v>
      </c>
      <c r="H9" s="29">
        <v>2</v>
      </c>
      <c r="I9" s="29">
        <v>7</v>
      </c>
      <c r="J9" s="30">
        <v>20</v>
      </c>
      <c r="K9" s="29">
        <v>12</v>
      </c>
      <c r="L9" s="28">
        <v>20</v>
      </c>
      <c r="M9" s="41">
        <v>0</v>
      </c>
      <c r="N9" s="29">
        <v>7</v>
      </c>
      <c r="O9" s="29">
        <v>2</v>
      </c>
      <c r="P9" s="29">
        <v>12</v>
      </c>
      <c r="Q9" s="29">
        <v>20</v>
      </c>
      <c r="R9" s="41">
        <v>5</v>
      </c>
    </row>
    <row r="10" spans="1:18" x14ac:dyDescent="0.25">
      <c r="A10" s="26">
        <v>5</v>
      </c>
      <c r="B10" s="27" t="s">
        <v>27</v>
      </c>
      <c r="C10" s="21">
        <f>SUM(D10:R10)-I10</f>
        <v>114</v>
      </c>
      <c r="D10" s="41">
        <v>0</v>
      </c>
      <c r="E10" s="38">
        <v>0</v>
      </c>
      <c r="F10" s="29">
        <v>7</v>
      </c>
      <c r="G10" s="41">
        <v>0</v>
      </c>
      <c r="H10" s="30">
        <v>25</v>
      </c>
      <c r="I10" s="38">
        <v>1</v>
      </c>
      <c r="J10" s="29">
        <v>1</v>
      </c>
      <c r="K10" s="29">
        <v>7</v>
      </c>
      <c r="L10" s="29">
        <v>4</v>
      </c>
      <c r="M10" s="29">
        <v>2</v>
      </c>
      <c r="N10" s="28">
        <v>20</v>
      </c>
      <c r="O10" s="29">
        <v>20</v>
      </c>
      <c r="P10" s="28">
        <v>20</v>
      </c>
      <c r="Q10" s="29">
        <v>7</v>
      </c>
      <c r="R10" s="21">
        <v>1</v>
      </c>
    </row>
    <row r="11" spans="1:18" x14ac:dyDescent="0.25">
      <c r="A11" s="26">
        <v>6</v>
      </c>
      <c r="B11" s="27" t="s">
        <v>19</v>
      </c>
      <c r="C11" s="21">
        <f>SUM(D11:R11)</f>
        <v>103</v>
      </c>
      <c r="D11" s="29">
        <v>16</v>
      </c>
      <c r="E11" s="29">
        <v>16</v>
      </c>
      <c r="F11" s="28">
        <v>20</v>
      </c>
      <c r="G11" s="29">
        <v>2</v>
      </c>
      <c r="H11" s="29">
        <v>4</v>
      </c>
      <c r="I11" s="38">
        <v>0</v>
      </c>
      <c r="J11" s="38">
        <v>0</v>
      </c>
      <c r="K11" s="41">
        <v>0</v>
      </c>
      <c r="L11" s="29">
        <v>0</v>
      </c>
      <c r="M11" s="41">
        <v>0</v>
      </c>
      <c r="N11" s="29">
        <v>0</v>
      </c>
      <c r="O11" s="29">
        <v>0</v>
      </c>
      <c r="P11" s="29">
        <v>0</v>
      </c>
      <c r="Q11" s="30">
        <v>25</v>
      </c>
      <c r="R11" s="30">
        <v>20</v>
      </c>
    </row>
    <row r="12" spans="1:18" x14ac:dyDescent="0.25">
      <c r="A12" s="26">
        <v>7</v>
      </c>
      <c r="B12" s="27" t="s">
        <v>20</v>
      </c>
      <c r="C12" s="21">
        <f>SUM(D12:R12)-I12-P12-H12-D12</f>
        <v>102</v>
      </c>
      <c r="D12" s="41">
        <v>3</v>
      </c>
      <c r="E12" s="29">
        <v>4</v>
      </c>
      <c r="F12" s="29">
        <v>9</v>
      </c>
      <c r="G12" s="29">
        <v>7</v>
      </c>
      <c r="H12" s="41">
        <v>2</v>
      </c>
      <c r="I12" s="38">
        <v>1</v>
      </c>
      <c r="J12" s="29">
        <v>16</v>
      </c>
      <c r="K12" s="29">
        <v>16</v>
      </c>
      <c r="L12" s="29">
        <v>16</v>
      </c>
      <c r="M12" s="29">
        <v>5</v>
      </c>
      <c r="N12" s="29">
        <v>12</v>
      </c>
      <c r="O12" s="29">
        <v>5</v>
      </c>
      <c r="P12" s="38">
        <v>1</v>
      </c>
      <c r="Q12" s="29">
        <v>5</v>
      </c>
      <c r="R12" s="29">
        <v>7</v>
      </c>
    </row>
    <row r="13" spans="1:18" x14ac:dyDescent="0.25">
      <c r="A13" s="26">
        <v>8</v>
      </c>
      <c r="B13" s="27" t="s">
        <v>54</v>
      </c>
      <c r="C13" s="21">
        <f>SUM(D13:R13)</f>
        <v>102</v>
      </c>
      <c r="D13" s="38">
        <v>0</v>
      </c>
      <c r="E13" s="38">
        <v>0</v>
      </c>
      <c r="F13" s="29">
        <v>7</v>
      </c>
      <c r="G13" s="41">
        <v>0</v>
      </c>
      <c r="H13" s="29">
        <v>0</v>
      </c>
      <c r="I13" s="41">
        <v>0</v>
      </c>
      <c r="J13" s="29">
        <v>0</v>
      </c>
      <c r="K13" s="29">
        <v>7</v>
      </c>
      <c r="L13" s="29">
        <v>4</v>
      </c>
      <c r="M13" s="29">
        <v>16</v>
      </c>
      <c r="N13" s="28">
        <v>20</v>
      </c>
      <c r="O13" s="29">
        <v>20</v>
      </c>
      <c r="P13" s="28">
        <v>20</v>
      </c>
      <c r="Q13" s="29">
        <v>7</v>
      </c>
      <c r="R13" s="21">
        <v>1</v>
      </c>
    </row>
    <row r="14" spans="1:18" x14ac:dyDescent="0.25">
      <c r="A14" s="26">
        <v>9</v>
      </c>
      <c r="B14" s="45" t="s">
        <v>28</v>
      </c>
      <c r="C14" s="21">
        <f>SUM(D14:R14)</f>
        <v>92</v>
      </c>
      <c r="D14" s="29">
        <v>5</v>
      </c>
      <c r="E14" s="29">
        <v>1</v>
      </c>
      <c r="F14" s="38">
        <v>0</v>
      </c>
      <c r="G14" s="29">
        <v>5</v>
      </c>
      <c r="H14" s="29">
        <v>4</v>
      </c>
      <c r="I14" s="38">
        <v>0</v>
      </c>
      <c r="J14" s="29">
        <v>5</v>
      </c>
      <c r="K14" s="30">
        <v>20</v>
      </c>
      <c r="L14" s="41">
        <v>0</v>
      </c>
      <c r="M14" s="29">
        <v>12</v>
      </c>
      <c r="N14" s="29">
        <v>16</v>
      </c>
      <c r="O14" s="41">
        <v>0</v>
      </c>
      <c r="P14" s="29">
        <v>0</v>
      </c>
      <c r="Q14" s="29">
        <v>12</v>
      </c>
      <c r="R14" s="21">
        <v>12</v>
      </c>
    </row>
    <row r="15" spans="1:18" x14ac:dyDescent="0.25">
      <c r="A15" s="26">
        <v>10</v>
      </c>
      <c r="B15" s="27" t="s">
        <v>22</v>
      </c>
      <c r="C15" s="21">
        <f>SUM(D15:R15)-P12-D15</f>
        <v>92</v>
      </c>
      <c r="D15" s="41">
        <v>3</v>
      </c>
      <c r="E15" s="29">
        <v>4</v>
      </c>
      <c r="F15" s="29">
        <v>9</v>
      </c>
      <c r="G15" s="29">
        <v>2</v>
      </c>
      <c r="H15" s="41">
        <v>0</v>
      </c>
      <c r="I15" s="38">
        <v>0</v>
      </c>
      <c r="J15" s="29">
        <v>16</v>
      </c>
      <c r="K15" s="29">
        <v>16</v>
      </c>
      <c r="L15" s="29">
        <v>16</v>
      </c>
      <c r="M15" s="29">
        <v>0</v>
      </c>
      <c r="N15" s="29">
        <v>12</v>
      </c>
      <c r="O15" s="29">
        <v>5</v>
      </c>
      <c r="P15" s="38">
        <v>1</v>
      </c>
      <c r="Q15" s="29">
        <v>5</v>
      </c>
      <c r="R15" s="21">
        <v>7</v>
      </c>
    </row>
    <row r="16" spans="1:18" x14ac:dyDescent="0.25">
      <c r="A16" s="26">
        <v>11</v>
      </c>
      <c r="B16" s="27" t="s">
        <v>18</v>
      </c>
      <c r="C16" s="21">
        <f>SUM(D16:R16)-F16-J16-M16-K16</f>
        <v>89</v>
      </c>
      <c r="D16" s="29">
        <v>9</v>
      </c>
      <c r="E16" s="29">
        <v>12</v>
      </c>
      <c r="F16" s="38">
        <v>1</v>
      </c>
      <c r="G16" s="29">
        <v>12</v>
      </c>
      <c r="H16" s="29">
        <v>5</v>
      </c>
      <c r="I16" s="30">
        <v>20</v>
      </c>
      <c r="J16" s="38">
        <v>1</v>
      </c>
      <c r="K16" s="41">
        <v>1</v>
      </c>
      <c r="L16" s="29">
        <v>7</v>
      </c>
      <c r="M16" s="41">
        <v>2</v>
      </c>
      <c r="N16" s="29">
        <v>4</v>
      </c>
      <c r="O16" s="29">
        <v>2</v>
      </c>
      <c r="P16" s="29">
        <v>16</v>
      </c>
      <c r="Q16" s="29">
        <v>2</v>
      </c>
      <c r="R16" s="29"/>
    </row>
    <row r="17" spans="1:18" x14ac:dyDescent="0.25">
      <c r="A17" s="26">
        <v>12</v>
      </c>
      <c r="B17" s="27" t="s">
        <v>17</v>
      </c>
      <c r="C17" s="21">
        <f>SUM(D17:R17)</f>
        <v>88</v>
      </c>
      <c r="D17" s="29">
        <v>12</v>
      </c>
      <c r="E17" s="29">
        <v>1</v>
      </c>
      <c r="F17" s="29">
        <v>4</v>
      </c>
      <c r="G17" s="28">
        <v>25</v>
      </c>
      <c r="H17" s="29">
        <v>20</v>
      </c>
      <c r="I17" s="29">
        <v>1</v>
      </c>
      <c r="J17" s="29">
        <v>1</v>
      </c>
      <c r="K17" s="29">
        <v>1</v>
      </c>
      <c r="L17" s="38">
        <v>0</v>
      </c>
      <c r="M17" s="29">
        <v>20</v>
      </c>
      <c r="N17" s="29">
        <v>3</v>
      </c>
      <c r="O17" s="29">
        <v>0</v>
      </c>
      <c r="P17" s="38">
        <v>0</v>
      </c>
      <c r="Q17" s="41">
        <v>0</v>
      </c>
      <c r="R17" s="41">
        <v>0</v>
      </c>
    </row>
    <row r="18" spans="1:18" x14ac:dyDescent="0.25">
      <c r="A18" s="26">
        <v>13</v>
      </c>
      <c r="B18" s="27" t="s">
        <v>41</v>
      </c>
      <c r="C18" s="21">
        <f>SUM(D18:R18)-I18</f>
        <v>80</v>
      </c>
      <c r="D18" s="29">
        <v>4</v>
      </c>
      <c r="E18" s="29">
        <v>5</v>
      </c>
      <c r="F18" s="38">
        <v>0</v>
      </c>
      <c r="G18" s="41">
        <v>0</v>
      </c>
      <c r="H18" s="29">
        <v>2</v>
      </c>
      <c r="I18" s="41">
        <v>1</v>
      </c>
      <c r="J18" s="29">
        <v>4</v>
      </c>
      <c r="K18" s="29">
        <v>5</v>
      </c>
      <c r="L18" s="38">
        <v>0</v>
      </c>
      <c r="M18" s="29">
        <v>2</v>
      </c>
      <c r="N18" s="29">
        <v>9</v>
      </c>
      <c r="O18" s="28">
        <v>25</v>
      </c>
      <c r="P18" s="29">
        <v>7</v>
      </c>
      <c r="Q18" s="29">
        <v>16</v>
      </c>
      <c r="R18" s="29">
        <v>1</v>
      </c>
    </row>
    <row r="19" spans="1:18" x14ac:dyDescent="0.25">
      <c r="A19" s="26">
        <v>14</v>
      </c>
      <c r="B19" s="27" t="s">
        <v>26</v>
      </c>
      <c r="C19" s="21">
        <f>SUM(D19:R19)-D19-M19-F19</f>
        <v>79</v>
      </c>
      <c r="D19" s="38">
        <v>1</v>
      </c>
      <c r="E19" s="38">
        <v>0</v>
      </c>
      <c r="F19" s="41">
        <v>1</v>
      </c>
      <c r="G19" s="29">
        <v>9</v>
      </c>
      <c r="H19" s="30">
        <v>25</v>
      </c>
      <c r="I19" s="29">
        <v>1</v>
      </c>
      <c r="J19" s="29">
        <v>3</v>
      </c>
      <c r="K19" s="29">
        <v>1</v>
      </c>
      <c r="L19" s="29">
        <v>12</v>
      </c>
      <c r="M19" s="41">
        <v>4</v>
      </c>
      <c r="N19" s="29">
        <v>1</v>
      </c>
      <c r="O19" s="29">
        <v>16</v>
      </c>
      <c r="P19" s="29">
        <v>1</v>
      </c>
      <c r="Q19" s="29">
        <v>9</v>
      </c>
      <c r="R19" s="21">
        <v>1</v>
      </c>
    </row>
    <row r="20" spans="1:18" x14ac:dyDescent="0.25">
      <c r="A20" s="26">
        <v>15</v>
      </c>
      <c r="B20" s="27" t="s">
        <v>31</v>
      </c>
      <c r="C20" s="21">
        <f>SUM(D20:R20)-E20-I20- H20-P20</f>
        <v>79</v>
      </c>
      <c r="D20" s="29">
        <v>3</v>
      </c>
      <c r="E20" s="38">
        <v>1</v>
      </c>
      <c r="F20" s="29">
        <v>5</v>
      </c>
      <c r="G20" s="29">
        <v>2</v>
      </c>
      <c r="H20" s="41">
        <v>2</v>
      </c>
      <c r="I20" s="38">
        <v>1</v>
      </c>
      <c r="J20" s="29">
        <v>16</v>
      </c>
      <c r="K20" s="29">
        <v>3</v>
      </c>
      <c r="L20" s="29">
        <v>16</v>
      </c>
      <c r="M20" s="29">
        <v>7</v>
      </c>
      <c r="N20" s="29">
        <v>12</v>
      </c>
      <c r="O20" s="29">
        <v>9</v>
      </c>
      <c r="P20" s="41">
        <v>1</v>
      </c>
      <c r="Q20" s="29">
        <v>5</v>
      </c>
      <c r="R20" s="21">
        <v>1</v>
      </c>
    </row>
    <row r="21" spans="1:18" x14ac:dyDescent="0.25">
      <c r="A21" s="26">
        <v>16</v>
      </c>
      <c r="B21" s="27" t="s">
        <v>39</v>
      </c>
      <c r="C21" s="21">
        <f>SUM(D21:R21)</f>
        <v>78</v>
      </c>
      <c r="D21" s="29">
        <v>4</v>
      </c>
      <c r="E21" s="29">
        <v>1</v>
      </c>
      <c r="F21" s="38">
        <v>0</v>
      </c>
      <c r="G21" s="29">
        <v>16</v>
      </c>
      <c r="H21" s="29">
        <v>0</v>
      </c>
      <c r="I21" s="29">
        <v>0</v>
      </c>
      <c r="J21" s="38">
        <v>0</v>
      </c>
      <c r="K21" s="29">
        <v>0</v>
      </c>
      <c r="L21" s="29">
        <v>0</v>
      </c>
      <c r="M21" s="41">
        <v>0</v>
      </c>
      <c r="N21" s="29">
        <v>9</v>
      </c>
      <c r="O21" s="28">
        <v>25</v>
      </c>
      <c r="P21" s="29">
        <v>7</v>
      </c>
      <c r="Q21" s="29">
        <v>16</v>
      </c>
      <c r="R21" s="42">
        <v>0</v>
      </c>
    </row>
    <row r="22" spans="1:18" x14ac:dyDescent="0.25">
      <c r="A22" s="26">
        <v>17</v>
      </c>
      <c r="B22" s="46" t="s">
        <v>25</v>
      </c>
      <c r="C22" s="21">
        <f>SUM(D22:R22)-I22-J22- M22-K22</f>
        <v>76</v>
      </c>
      <c r="D22" s="29">
        <v>9</v>
      </c>
      <c r="E22" s="29">
        <v>12</v>
      </c>
      <c r="F22" s="29">
        <v>5</v>
      </c>
      <c r="G22" s="29">
        <v>10</v>
      </c>
      <c r="H22" s="21">
        <v>5</v>
      </c>
      <c r="I22" s="39">
        <v>1</v>
      </c>
      <c r="J22" s="39">
        <v>1</v>
      </c>
      <c r="K22" s="42">
        <v>3</v>
      </c>
      <c r="L22" s="29">
        <v>7</v>
      </c>
      <c r="M22" s="41">
        <v>2</v>
      </c>
      <c r="N22" s="29">
        <v>4</v>
      </c>
      <c r="O22" s="29">
        <v>2</v>
      </c>
      <c r="P22" s="29">
        <v>16</v>
      </c>
      <c r="Q22" s="29">
        <v>2</v>
      </c>
      <c r="R22" s="29">
        <v>4</v>
      </c>
    </row>
    <row r="23" spans="1:18" x14ac:dyDescent="0.25">
      <c r="A23" s="26">
        <v>18</v>
      </c>
      <c r="B23" s="46" t="s">
        <v>21</v>
      </c>
      <c r="C23" s="21">
        <f>SUM(D23:R23)-J23-F23-Q23-R23</f>
        <v>69</v>
      </c>
      <c r="D23" s="29">
        <v>7</v>
      </c>
      <c r="E23" s="29">
        <v>3</v>
      </c>
      <c r="F23" s="38">
        <v>1</v>
      </c>
      <c r="G23" s="29">
        <v>4</v>
      </c>
      <c r="H23" s="29">
        <v>7</v>
      </c>
      <c r="I23" s="30">
        <v>20</v>
      </c>
      <c r="J23" s="38">
        <v>1</v>
      </c>
      <c r="K23" s="29">
        <v>9</v>
      </c>
      <c r="L23" s="21">
        <v>4</v>
      </c>
      <c r="M23" s="21">
        <v>4</v>
      </c>
      <c r="N23" s="21">
        <v>3</v>
      </c>
      <c r="O23" s="21">
        <v>4</v>
      </c>
      <c r="P23" s="21">
        <v>4</v>
      </c>
      <c r="Q23" s="42">
        <v>2</v>
      </c>
      <c r="R23" s="42">
        <v>1</v>
      </c>
    </row>
    <row r="24" spans="1:18" x14ac:dyDescent="0.25">
      <c r="A24" s="26">
        <v>19</v>
      </c>
      <c r="B24" s="27" t="s">
        <v>29</v>
      </c>
      <c r="C24" s="21">
        <f>SUM(D24:R24)</f>
        <v>67</v>
      </c>
      <c r="D24" s="29">
        <v>16</v>
      </c>
      <c r="E24" s="29">
        <v>7</v>
      </c>
      <c r="F24" s="29">
        <v>12</v>
      </c>
      <c r="G24" s="29">
        <v>2</v>
      </c>
      <c r="H24" s="29">
        <v>0</v>
      </c>
      <c r="I24" s="38">
        <v>0</v>
      </c>
      <c r="J24" s="38">
        <v>0</v>
      </c>
      <c r="K24" s="41">
        <v>0</v>
      </c>
      <c r="L24" s="29">
        <v>9</v>
      </c>
      <c r="M24" s="29">
        <v>0</v>
      </c>
      <c r="N24" s="29">
        <v>0</v>
      </c>
      <c r="O24" s="41">
        <v>0</v>
      </c>
      <c r="P24" s="29">
        <v>0</v>
      </c>
      <c r="Q24" s="29">
        <v>12</v>
      </c>
      <c r="R24" s="29">
        <v>9</v>
      </c>
    </row>
    <row r="25" spans="1:18" x14ac:dyDescent="0.25">
      <c r="A25" s="26">
        <v>20</v>
      </c>
      <c r="B25" s="46" t="s">
        <v>35</v>
      </c>
      <c r="C25" s="21">
        <f>SUM(D25:R25)-F25-E25-Q25-I25</f>
        <v>63</v>
      </c>
      <c r="D25" s="29">
        <v>9</v>
      </c>
      <c r="E25" s="38">
        <v>1</v>
      </c>
      <c r="F25" s="38">
        <v>1</v>
      </c>
      <c r="G25" s="29">
        <v>3</v>
      </c>
      <c r="H25" s="29">
        <v>5</v>
      </c>
      <c r="I25" s="41">
        <v>1</v>
      </c>
      <c r="J25" s="29">
        <v>1</v>
      </c>
      <c r="K25" s="29">
        <v>1</v>
      </c>
      <c r="L25" s="29">
        <v>7</v>
      </c>
      <c r="M25" s="29">
        <v>7</v>
      </c>
      <c r="N25" s="29">
        <v>4</v>
      </c>
      <c r="O25" s="29">
        <v>9</v>
      </c>
      <c r="P25" s="29">
        <v>16</v>
      </c>
      <c r="Q25" s="41">
        <v>2</v>
      </c>
      <c r="R25" s="29">
        <v>1</v>
      </c>
    </row>
    <row r="26" spans="1:18" x14ac:dyDescent="0.25">
      <c r="A26" s="26">
        <v>21</v>
      </c>
      <c r="B26" s="46" t="s">
        <v>24</v>
      </c>
      <c r="C26" s="21">
        <f>SUM(D26:R26)-I26</f>
        <v>61</v>
      </c>
      <c r="D26" s="29">
        <v>7</v>
      </c>
      <c r="E26" s="29">
        <v>3</v>
      </c>
      <c r="F26" s="38">
        <v>0</v>
      </c>
      <c r="G26" s="41">
        <v>0</v>
      </c>
      <c r="H26" s="30">
        <v>25</v>
      </c>
      <c r="I26" s="41">
        <v>1</v>
      </c>
      <c r="J26" s="29">
        <v>1</v>
      </c>
      <c r="K26" s="29">
        <v>9</v>
      </c>
      <c r="L26" s="38">
        <v>0</v>
      </c>
      <c r="M26" s="29">
        <v>2</v>
      </c>
      <c r="N26" s="29">
        <v>3</v>
      </c>
      <c r="O26" s="29">
        <v>4</v>
      </c>
      <c r="P26" s="29">
        <v>4</v>
      </c>
      <c r="Q26" s="29">
        <v>2</v>
      </c>
      <c r="R26" s="29">
        <v>1</v>
      </c>
    </row>
    <row r="27" spans="1:18" x14ac:dyDescent="0.25">
      <c r="A27" s="26">
        <v>22</v>
      </c>
      <c r="B27" s="27" t="s">
        <v>32</v>
      </c>
      <c r="C27" s="21">
        <f>SUM(D27:R27)-E27</f>
        <v>60</v>
      </c>
      <c r="D27" s="29">
        <v>4</v>
      </c>
      <c r="E27" s="38">
        <v>1</v>
      </c>
      <c r="F27" s="38">
        <v>0</v>
      </c>
      <c r="G27" s="29">
        <v>0</v>
      </c>
      <c r="H27" s="29">
        <v>9</v>
      </c>
      <c r="I27" s="29">
        <v>1</v>
      </c>
      <c r="J27" s="29">
        <v>9</v>
      </c>
      <c r="K27" s="29">
        <v>5</v>
      </c>
      <c r="L27" s="29">
        <v>5</v>
      </c>
      <c r="M27" s="29">
        <v>9</v>
      </c>
      <c r="N27" s="29">
        <v>9</v>
      </c>
      <c r="O27" s="29">
        <v>2</v>
      </c>
      <c r="P27" s="29">
        <v>7</v>
      </c>
      <c r="Q27" s="41">
        <v>0</v>
      </c>
      <c r="R27" s="42">
        <v>0</v>
      </c>
    </row>
    <row r="28" spans="1:18" x14ac:dyDescent="0.25">
      <c r="A28" s="26">
        <v>23</v>
      </c>
      <c r="B28" s="27" t="s">
        <v>23</v>
      </c>
      <c r="C28" s="21">
        <f>SUM(D28:R28)</f>
        <v>56</v>
      </c>
      <c r="D28" s="28">
        <v>20</v>
      </c>
      <c r="E28" s="28">
        <v>20</v>
      </c>
      <c r="F28" s="38">
        <v>0</v>
      </c>
      <c r="G28" s="29">
        <v>0</v>
      </c>
      <c r="H28" s="29">
        <v>2</v>
      </c>
      <c r="I28" s="29">
        <v>7</v>
      </c>
      <c r="J28" s="38">
        <v>0</v>
      </c>
      <c r="K28" s="29">
        <v>0</v>
      </c>
      <c r="L28" s="29">
        <v>0</v>
      </c>
      <c r="M28" s="29">
        <v>2</v>
      </c>
      <c r="N28" s="29">
        <v>0</v>
      </c>
      <c r="O28" s="41">
        <v>0</v>
      </c>
      <c r="P28" s="41">
        <v>0</v>
      </c>
      <c r="Q28" s="29">
        <v>0</v>
      </c>
      <c r="R28" s="21">
        <v>5</v>
      </c>
    </row>
    <row r="29" spans="1:18" x14ac:dyDescent="0.25">
      <c r="A29" s="26">
        <v>24</v>
      </c>
      <c r="B29" s="47" t="s">
        <v>37</v>
      </c>
      <c r="C29" s="21">
        <f>SUM(D29:R29)</f>
        <v>52.5</v>
      </c>
      <c r="D29" s="29">
        <v>1</v>
      </c>
      <c r="E29" s="38">
        <v>0</v>
      </c>
      <c r="F29" s="38">
        <v>0</v>
      </c>
      <c r="G29" s="41">
        <v>0</v>
      </c>
      <c r="H29" s="29">
        <v>16</v>
      </c>
      <c r="I29" s="29">
        <v>3.5</v>
      </c>
      <c r="J29" s="29">
        <v>1</v>
      </c>
      <c r="K29" s="29">
        <v>0</v>
      </c>
      <c r="L29" s="29">
        <v>0</v>
      </c>
      <c r="M29" s="28">
        <v>25</v>
      </c>
      <c r="N29" s="29">
        <v>1</v>
      </c>
      <c r="O29" s="29">
        <v>2</v>
      </c>
      <c r="P29" s="41">
        <v>0</v>
      </c>
      <c r="Q29" s="29">
        <v>2</v>
      </c>
      <c r="R29" s="29">
        <v>1</v>
      </c>
    </row>
    <row r="30" spans="1:18" x14ac:dyDescent="0.25">
      <c r="A30" s="26">
        <v>25</v>
      </c>
      <c r="B30" s="46" t="s">
        <v>43</v>
      </c>
      <c r="C30" s="21">
        <f>SUM(D30:R30)</f>
        <v>52</v>
      </c>
      <c r="D30" s="38">
        <v>0</v>
      </c>
      <c r="E30" s="38">
        <v>0</v>
      </c>
      <c r="F30" s="29">
        <v>4</v>
      </c>
      <c r="G30" s="29">
        <v>6</v>
      </c>
      <c r="H30" s="29">
        <v>0</v>
      </c>
      <c r="I30" s="29">
        <v>0</v>
      </c>
      <c r="J30" s="29">
        <v>7</v>
      </c>
      <c r="K30" s="29">
        <v>1</v>
      </c>
      <c r="L30" s="29">
        <v>9</v>
      </c>
      <c r="M30" s="29">
        <v>20</v>
      </c>
      <c r="N30" s="29">
        <v>5</v>
      </c>
      <c r="O30" s="29">
        <v>0</v>
      </c>
      <c r="P30" s="29">
        <v>0</v>
      </c>
      <c r="Q30" s="41">
        <v>0</v>
      </c>
      <c r="R30" s="41">
        <v>0</v>
      </c>
    </row>
    <row r="31" spans="1:18" x14ac:dyDescent="0.25">
      <c r="A31" s="26">
        <v>26</v>
      </c>
      <c r="B31" s="46" t="s">
        <v>34</v>
      </c>
      <c r="C31" s="21">
        <f>SUM(D31:R31)-H31</f>
        <v>47.5</v>
      </c>
      <c r="D31" s="38">
        <v>0</v>
      </c>
      <c r="E31" s="29">
        <v>7</v>
      </c>
      <c r="F31" s="29">
        <v>0</v>
      </c>
      <c r="G31" s="29">
        <v>12</v>
      </c>
      <c r="H31" s="41">
        <v>2</v>
      </c>
      <c r="I31" s="29">
        <v>3.5</v>
      </c>
      <c r="J31" s="38">
        <v>0</v>
      </c>
      <c r="K31" s="29">
        <v>0</v>
      </c>
      <c r="L31" s="29">
        <v>0</v>
      </c>
      <c r="M31" s="29">
        <v>16</v>
      </c>
      <c r="N31" s="29">
        <v>0</v>
      </c>
      <c r="O31" s="29">
        <v>2</v>
      </c>
      <c r="P31" s="29">
        <v>0</v>
      </c>
      <c r="Q31" s="29">
        <v>7</v>
      </c>
      <c r="R31" s="42">
        <v>0</v>
      </c>
    </row>
    <row r="32" spans="1:18" x14ac:dyDescent="0.25">
      <c r="A32" s="26">
        <v>27</v>
      </c>
      <c r="B32" s="27" t="s">
        <v>48</v>
      </c>
      <c r="C32" s="21">
        <f>SUM(D32:R32)</f>
        <v>43</v>
      </c>
      <c r="D32" s="38">
        <v>0</v>
      </c>
      <c r="E32" s="38">
        <v>0</v>
      </c>
      <c r="F32" s="29">
        <v>0</v>
      </c>
      <c r="G32" s="29">
        <v>0</v>
      </c>
      <c r="H32" s="29">
        <v>0</v>
      </c>
      <c r="I32" s="29">
        <v>16</v>
      </c>
      <c r="J32" s="29">
        <v>0</v>
      </c>
      <c r="K32" s="29">
        <v>0</v>
      </c>
      <c r="L32" s="29">
        <v>0</v>
      </c>
      <c r="M32" s="41">
        <v>0</v>
      </c>
      <c r="N32" s="29">
        <v>0</v>
      </c>
      <c r="O32" s="29">
        <v>2</v>
      </c>
      <c r="P32" s="29">
        <v>9</v>
      </c>
      <c r="Q32" s="29">
        <v>16</v>
      </c>
      <c r="R32" s="42">
        <v>0</v>
      </c>
    </row>
    <row r="33" spans="1:18" x14ac:dyDescent="0.25">
      <c r="A33" s="26">
        <v>28</v>
      </c>
      <c r="B33" s="27" t="s">
        <v>61</v>
      </c>
      <c r="C33" s="21">
        <f>SUM(D33:R33)</f>
        <v>40</v>
      </c>
      <c r="D33" s="29">
        <v>5</v>
      </c>
      <c r="E33" s="29">
        <v>1</v>
      </c>
      <c r="F33" s="38">
        <v>0</v>
      </c>
      <c r="G33" s="29">
        <v>0</v>
      </c>
      <c r="H33" s="29">
        <v>0</v>
      </c>
      <c r="I33" s="38">
        <v>0</v>
      </c>
      <c r="J33" s="29">
        <v>5</v>
      </c>
      <c r="K33" s="41">
        <v>0</v>
      </c>
      <c r="L33" s="29">
        <v>0</v>
      </c>
      <c r="M33" s="41">
        <v>0</v>
      </c>
      <c r="N33" s="29">
        <v>5</v>
      </c>
      <c r="O33" s="29">
        <v>0</v>
      </c>
      <c r="P33" s="29">
        <v>0</v>
      </c>
      <c r="Q33" s="29">
        <v>12</v>
      </c>
      <c r="R33" s="21">
        <v>12</v>
      </c>
    </row>
    <row r="34" spans="1:18" x14ac:dyDescent="0.25">
      <c r="A34" s="26">
        <v>29</v>
      </c>
      <c r="B34" s="32" t="s">
        <v>51</v>
      </c>
      <c r="C34" s="21">
        <f>SUM(D34:R34)-E34-D34-G34-F34</f>
        <v>38</v>
      </c>
      <c r="D34" s="38">
        <v>1</v>
      </c>
      <c r="E34" s="38">
        <v>1</v>
      </c>
      <c r="F34" s="41">
        <v>1</v>
      </c>
      <c r="G34" s="41">
        <v>2</v>
      </c>
      <c r="H34" s="29">
        <v>2</v>
      </c>
      <c r="I34" s="29">
        <v>1</v>
      </c>
      <c r="J34" s="29">
        <v>3</v>
      </c>
      <c r="K34" s="29">
        <v>4</v>
      </c>
      <c r="L34" s="29">
        <v>12</v>
      </c>
      <c r="M34" s="29">
        <v>2</v>
      </c>
      <c r="N34" s="29">
        <v>1</v>
      </c>
      <c r="O34" s="29">
        <v>2</v>
      </c>
      <c r="P34" s="29">
        <v>1</v>
      </c>
      <c r="Q34" s="29">
        <v>9</v>
      </c>
      <c r="R34" s="21">
        <v>1</v>
      </c>
    </row>
    <row r="35" spans="1:18" x14ac:dyDescent="0.25">
      <c r="A35" s="26">
        <v>30</v>
      </c>
      <c r="B35" s="27" t="s">
        <v>50</v>
      </c>
      <c r="C35" s="21">
        <f>SUM(D35:R35)-E35-D35-F35</f>
        <v>38</v>
      </c>
      <c r="D35" s="39">
        <v>1</v>
      </c>
      <c r="E35" s="38">
        <v>1</v>
      </c>
      <c r="F35" s="41">
        <v>1</v>
      </c>
      <c r="G35" s="29">
        <v>2</v>
      </c>
      <c r="H35" s="29">
        <v>2</v>
      </c>
      <c r="I35" s="29">
        <v>1</v>
      </c>
      <c r="J35" s="29">
        <v>3</v>
      </c>
      <c r="K35" s="29">
        <v>4</v>
      </c>
      <c r="L35" s="29">
        <v>12</v>
      </c>
      <c r="M35" s="41">
        <v>0</v>
      </c>
      <c r="N35" s="29">
        <v>1</v>
      </c>
      <c r="O35" s="29">
        <v>2</v>
      </c>
      <c r="P35" s="29">
        <v>1</v>
      </c>
      <c r="Q35" s="29">
        <v>9</v>
      </c>
      <c r="R35" s="21">
        <v>1</v>
      </c>
    </row>
    <row r="36" spans="1:18" x14ac:dyDescent="0.25">
      <c r="A36" s="26">
        <v>31</v>
      </c>
      <c r="B36" s="46" t="s">
        <v>45</v>
      </c>
      <c r="C36" s="21">
        <f t="shared" ref="C36:C67" si="0">SUM(D36:R36)</f>
        <v>37</v>
      </c>
      <c r="D36" s="38">
        <v>0</v>
      </c>
      <c r="E36" s="29">
        <v>5</v>
      </c>
      <c r="F36" s="38">
        <v>0</v>
      </c>
      <c r="G36" s="41">
        <v>0</v>
      </c>
      <c r="H36" s="29">
        <v>2</v>
      </c>
      <c r="I36" s="29">
        <v>1</v>
      </c>
      <c r="J36" s="29">
        <v>9</v>
      </c>
      <c r="K36" s="29">
        <v>0</v>
      </c>
      <c r="L36" s="41">
        <v>0</v>
      </c>
      <c r="M36" s="29">
        <v>9</v>
      </c>
      <c r="N36" s="29">
        <v>1</v>
      </c>
      <c r="O36" s="29">
        <v>2</v>
      </c>
      <c r="P36" s="29">
        <v>3</v>
      </c>
      <c r="Q36" s="29">
        <v>4</v>
      </c>
      <c r="R36" s="21">
        <v>1</v>
      </c>
    </row>
    <row r="37" spans="1:18" x14ac:dyDescent="0.25">
      <c r="A37" s="26">
        <v>32</v>
      </c>
      <c r="B37" s="46" t="s">
        <v>59</v>
      </c>
      <c r="C37" s="21">
        <f t="shared" si="0"/>
        <v>36</v>
      </c>
      <c r="D37" s="29">
        <v>0</v>
      </c>
      <c r="E37" s="38">
        <v>0</v>
      </c>
      <c r="F37" s="41">
        <v>0</v>
      </c>
      <c r="G37" s="41">
        <v>0</v>
      </c>
      <c r="H37" s="29">
        <v>2</v>
      </c>
      <c r="I37" s="29">
        <v>9</v>
      </c>
      <c r="J37" s="41">
        <v>0</v>
      </c>
      <c r="K37" s="29">
        <v>1</v>
      </c>
      <c r="L37" s="29">
        <v>9</v>
      </c>
      <c r="M37" s="29">
        <v>2</v>
      </c>
      <c r="N37" s="29">
        <v>5</v>
      </c>
      <c r="O37" s="29">
        <v>2</v>
      </c>
      <c r="P37" s="29">
        <v>1</v>
      </c>
      <c r="Q37" s="29">
        <v>4</v>
      </c>
      <c r="R37" s="21">
        <v>1</v>
      </c>
    </row>
    <row r="38" spans="1:18" x14ac:dyDescent="0.25">
      <c r="A38" s="26">
        <v>33</v>
      </c>
      <c r="B38" s="48" t="s">
        <v>30</v>
      </c>
      <c r="C38" s="21">
        <f t="shared" si="0"/>
        <v>34</v>
      </c>
      <c r="D38" s="29">
        <v>12</v>
      </c>
      <c r="E38" s="29">
        <v>1</v>
      </c>
      <c r="F38" s="38">
        <v>0</v>
      </c>
      <c r="G38" s="29">
        <v>0</v>
      </c>
      <c r="H38" s="29">
        <v>20</v>
      </c>
      <c r="I38" s="29">
        <v>1</v>
      </c>
      <c r="J38" s="38">
        <v>0</v>
      </c>
      <c r="K38" s="29">
        <v>0</v>
      </c>
      <c r="L38" s="29">
        <v>0</v>
      </c>
      <c r="M38" s="41">
        <v>0</v>
      </c>
      <c r="N38" s="29">
        <v>0</v>
      </c>
      <c r="O38" s="29">
        <v>0</v>
      </c>
      <c r="P38" s="29">
        <v>0</v>
      </c>
      <c r="Q38" s="29">
        <v>0</v>
      </c>
      <c r="R38" s="41">
        <v>0</v>
      </c>
    </row>
    <row r="39" spans="1:18" x14ac:dyDescent="0.25">
      <c r="A39" s="26">
        <v>34</v>
      </c>
      <c r="B39" s="27" t="s">
        <v>40</v>
      </c>
      <c r="C39" s="21">
        <f t="shared" si="0"/>
        <v>30</v>
      </c>
      <c r="D39" s="29">
        <v>0</v>
      </c>
      <c r="E39" s="38">
        <v>0</v>
      </c>
      <c r="F39" s="38">
        <v>0</v>
      </c>
      <c r="G39" s="29">
        <v>0</v>
      </c>
      <c r="H39" s="29">
        <v>12</v>
      </c>
      <c r="I39" s="29">
        <v>5</v>
      </c>
      <c r="J39" s="29">
        <v>4</v>
      </c>
      <c r="K39" s="29">
        <v>0</v>
      </c>
      <c r="L39" s="29">
        <v>0</v>
      </c>
      <c r="M39" s="41">
        <v>0</v>
      </c>
      <c r="N39" s="29">
        <v>0</v>
      </c>
      <c r="O39" s="29">
        <v>2</v>
      </c>
      <c r="P39" s="29">
        <v>5</v>
      </c>
      <c r="Q39" s="29">
        <v>2</v>
      </c>
      <c r="R39" s="41">
        <v>0</v>
      </c>
    </row>
    <row r="40" spans="1:18" x14ac:dyDescent="0.25">
      <c r="A40" s="26">
        <v>35</v>
      </c>
      <c r="B40" s="27" t="s">
        <v>33</v>
      </c>
      <c r="C40" s="21">
        <f t="shared" si="0"/>
        <v>28</v>
      </c>
      <c r="D40" s="29">
        <v>0</v>
      </c>
      <c r="E40" s="38">
        <v>0</v>
      </c>
      <c r="F40" s="38">
        <v>0</v>
      </c>
      <c r="G40" s="29">
        <v>0</v>
      </c>
      <c r="H40" s="29">
        <v>16</v>
      </c>
      <c r="I40" s="29">
        <v>9</v>
      </c>
      <c r="J40" s="29">
        <v>0</v>
      </c>
      <c r="K40" s="29">
        <v>0</v>
      </c>
      <c r="L40" s="29">
        <v>0</v>
      </c>
      <c r="M40" s="41">
        <v>0</v>
      </c>
      <c r="N40" s="29">
        <v>0</v>
      </c>
      <c r="O40" s="29">
        <v>2</v>
      </c>
      <c r="P40" s="29">
        <v>1</v>
      </c>
      <c r="Q40" s="29">
        <v>0</v>
      </c>
      <c r="R40" s="41">
        <v>0</v>
      </c>
    </row>
    <row r="41" spans="1:18" x14ac:dyDescent="0.25">
      <c r="A41" s="26">
        <v>36</v>
      </c>
      <c r="B41" s="46" t="s">
        <v>67</v>
      </c>
      <c r="C41" s="21">
        <f t="shared" si="0"/>
        <v>28.5</v>
      </c>
      <c r="D41" s="29">
        <v>1</v>
      </c>
      <c r="E41" s="38">
        <v>0</v>
      </c>
      <c r="F41" s="38">
        <v>0</v>
      </c>
      <c r="G41" s="29">
        <v>0</v>
      </c>
      <c r="H41" s="29">
        <v>2</v>
      </c>
      <c r="I41" s="29">
        <v>3.5</v>
      </c>
      <c r="J41" s="29">
        <v>1</v>
      </c>
      <c r="K41" s="41">
        <v>0</v>
      </c>
      <c r="L41" s="29">
        <v>0</v>
      </c>
      <c r="M41" s="41">
        <v>0</v>
      </c>
      <c r="N41" s="29">
        <v>1</v>
      </c>
      <c r="O41" s="29">
        <v>2</v>
      </c>
      <c r="P41" s="29">
        <v>0</v>
      </c>
      <c r="Q41" s="29">
        <v>2</v>
      </c>
      <c r="R41" s="21">
        <v>16</v>
      </c>
    </row>
    <row r="42" spans="1:18" x14ac:dyDescent="0.25">
      <c r="A42" s="26">
        <v>37</v>
      </c>
      <c r="B42" s="27" t="s">
        <v>58</v>
      </c>
      <c r="C42" s="21">
        <f t="shared" si="0"/>
        <v>28</v>
      </c>
      <c r="D42" s="38">
        <v>0</v>
      </c>
      <c r="E42" s="38">
        <v>0</v>
      </c>
      <c r="F42" s="41">
        <v>0</v>
      </c>
      <c r="G42" s="29">
        <v>0</v>
      </c>
      <c r="H42" s="29">
        <v>0</v>
      </c>
      <c r="I42" s="29">
        <v>0</v>
      </c>
      <c r="J42" s="29">
        <v>12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41">
        <v>0</v>
      </c>
      <c r="R42" s="21">
        <v>16</v>
      </c>
    </row>
    <row r="43" spans="1:18" x14ac:dyDescent="0.25">
      <c r="A43" s="26">
        <v>38</v>
      </c>
      <c r="B43" s="46" t="s">
        <v>63</v>
      </c>
      <c r="C43" s="21">
        <f t="shared" si="0"/>
        <v>28</v>
      </c>
      <c r="D43" s="38">
        <v>0</v>
      </c>
      <c r="E43" s="38">
        <v>0</v>
      </c>
      <c r="F43" s="29">
        <v>0</v>
      </c>
      <c r="G43" s="41">
        <v>0</v>
      </c>
      <c r="H43" s="29">
        <v>9</v>
      </c>
      <c r="I43" s="29">
        <v>1</v>
      </c>
      <c r="J43" s="41">
        <v>0</v>
      </c>
      <c r="K43" s="29">
        <v>0</v>
      </c>
      <c r="L43" s="29">
        <v>5</v>
      </c>
      <c r="M43" s="29">
        <v>2</v>
      </c>
      <c r="N43" s="29">
        <v>1</v>
      </c>
      <c r="O43" s="29">
        <v>2</v>
      </c>
      <c r="P43" s="29">
        <v>3</v>
      </c>
      <c r="Q43" s="29">
        <v>4</v>
      </c>
      <c r="R43" s="21">
        <v>1</v>
      </c>
    </row>
    <row r="44" spans="1:18" x14ac:dyDescent="0.25">
      <c r="A44" s="26">
        <v>39</v>
      </c>
      <c r="B44" s="47" t="s">
        <v>36</v>
      </c>
      <c r="C44" s="21">
        <f t="shared" si="0"/>
        <v>27.5</v>
      </c>
      <c r="D44" s="29">
        <v>1</v>
      </c>
      <c r="E44" s="38">
        <v>0</v>
      </c>
      <c r="F44" s="38">
        <v>0</v>
      </c>
      <c r="G44" s="29">
        <v>0</v>
      </c>
      <c r="H44" s="29">
        <v>16</v>
      </c>
      <c r="I44" s="29">
        <v>3.5</v>
      </c>
      <c r="J44" s="29">
        <v>1</v>
      </c>
      <c r="K44" s="29">
        <v>0</v>
      </c>
      <c r="L44" s="29">
        <v>0</v>
      </c>
      <c r="M44" s="41">
        <v>0</v>
      </c>
      <c r="N44" s="29">
        <v>1</v>
      </c>
      <c r="O44" s="29">
        <v>2</v>
      </c>
      <c r="P44" s="41">
        <v>0</v>
      </c>
      <c r="Q44" s="29">
        <v>2</v>
      </c>
      <c r="R44" s="29">
        <v>1</v>
      </c>
    </row>
    <row r="45" spans="1:18" x14ac:dyDescent="0.25">
      <c r="A45" s="26">
        <v>40</v>
      </c>
      <c r="B45" s="27" t="s">
        <v>69</v>
      </c>
      <c r="C45" s="21">
        <f t="shared" si="0"/>
        <v>27</v>
      </c>
      <c r="D45" s="29">
        <v>0</v>
      </c>
      <c r="E45" s="38">
        <v>0</v>
      </c>
      <c r="F45" s="38">
        <v>0</v>
      </c>
      <c r="G45" s="29">
        <v>0</v>
      </c>
      <c r="H45" s="29">
        <v>0</v>
      </c>
      <c r="I45" s="29">
        <v>0</v>
      </c>
      <c r="J45" s="29">
        <v>7</v>
      </c>
      <c r="K45" s="29">
        <v>0</v>
      </c>
      <c r="L45" s="29">
        <v>0</v>
      </c>
      <c r="M45" s="29">
        <v>0</v>
      </c>
      <c r="N45" s="28">
        <v>20</v>
      </c>
      <c r="O45" s="29">
        <v>0</v>
      </c>
      <c r="P45" s="29">
        <v>0</v>
      </c>
      <c r="Q45" s="41">
        <v>0</v>
      </c>
      <c r="R45" s="42">
        <v>0</v>
      </c>
    </row>
    <row r="46" spans="1:18" x14ac:dyDescent="0.25">
      <c r="A46" s="26">
        <v>41</v>
      </c>
      <c r="B46" s="27" t="s">
        <v>47</v>
      </c>
      <c r="C46" s="21">
        <f t="shared" si="0"/>
        <v>27</v>
      </c>
      <c r="D46" s="38">
        <v>0</v>
      </c>
      <c r="E46" s="38">
        <v>0</v>
      </c>
      <c r="F46" s="29">
        <v>0</v>
      </c>
      <c r="G46" s="29">
        <v>0</v>
      </c>
      <c r="H46" s="29">
        <v>0</v>
      </c>
      <c r="I46" s="29">
        <v>16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2</v>
      </c>
      <c r="P46" s="29">
        <v>9</v>
      </c>
      <c r="Q46" s="41">
        <v>0</v>
      </c>
      <c r="R46" s="41">
        <v>0</v>
      </c>
    </row>
    <row r="47" spans="1:18" x14ac:dyDescent="0.25">
      <c r="A47" s="26">
        <v>42</v>
      </c>
      <c r="B47" s="27" t="s">
        <v>100</v>
      </c>
      <c r="C47" s="21">
        <f t="shared" si="0"/>
        <v>25</v>
      </c>
      <c r="D47" s="38">
        <v>0</v>
      </c>
      <c r="E47" s="38">
        <v>0</v>
      </c>
      <c r="F47" s="41">
        <v>0</v>
      </c>
      <c r="G47" s="41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30">
        <v>25</v>
      </c>
      <c r="R47" s="21">
        <v>0</v>
      </c>
    </row>
    <row r="48" spans="1:18" x14ac:dyDescent="0.25">
      <c r="A48" s="26">
        <v>43</v>
      </c>
      <c r="B48" s="35" t="s">
        <v>92</v>
      </c>
      <c r="C48" s="21">
        <f t="shared" si="0"/>
        <v>25</v>
      </c>
      <c r="D48" s="40">
        <v>0</v>
      </c>
      <c r="E48" s="38">
        <v>0</v>
      </c>
      <c r="F48" s="36">
        <v>0</v>
      </c>
      <c r="G48" s="36">
        <v>0</v>
      </c>
      <c r="H48" s="36">
        <v>0</v>
      </c>
      <c r="I48" s="43">
        <v>0</v>
      </c>
      <c r="J48" s="36">
        <v>0</v>
      </c>
      <c r="K48" s="36">
        <v>0</v>
      </c>
      <c r="L48" s="29">
        <v>0</v>
      </c>
      <c r="M48" s="29">
        <v>0</v>
      </c>
      <c r="N48" s="29">
        <v>16</v>
      </c>
      <c r="O48" s="29">
        <v>0</v>
      </c>
      <c r="P48" s="29">
        <v>0</v>
      </c>
      <c r="Q48" s="41">
        <v>0</v>
      </c>
      <c r="R48" s="21">
        <v>9</v>
      </c>
    </row>
    <row r="49" spans="1:18" x14ac:dyDescent="0.25">
      <c r="A49" s="26">
        <v>44</v>
      </c>
      <c r="B49" s="27" t="s">
        <v>49</v>
      </c>
      <c r="C49" s="21">
        <f t="shared" si="0"/>
        <v>25</v>
      </c>
      <c r="D49" s="38">
        <v>0</v>
      </c>
      <c r="E49" s="38">
        <v>0</v>
      </c>
      <c r="F49" s="29">
        <v>0</v>
      </c>
      <c r="G49" s="29">
        <v>0</v>
      </c>
      <c r="H49" s="29">
        <v>12</v>
      </c>
      <c r="I49" s="29">
        <v>0</v>
      </c>
      <c r="J49" s="29">
        <v>4</v>
      </c>
      <c r="K49" s="29">
        <v>0</v>
      </c>
      <c r="L49" s="29">
        <v>0</v>
      </c>
      <c r="M49" s="41">
        <v>0</v>
      </c>
      <c r="N49" s="29">
        <v>0</v>
      </c>
      <c r="O49" s="29">
        <v>2</v>
      </c>
      <c r="P49" s="29">
        <v>5</v>
      </c>
      <c r="Q49" s="29">
        <v>2</v>
      </c>
      <c r="R49" s="42">
        <v>0</v>
      </c>
    </row>
    <row r="50" spans="1:18" x14ac:dyDescent="0.25">
      <c r="A50" s="26">
        <v>45</v>
      </c>
      <c r="B50" s="46" t="s">
        <v>76</v>
      </c>
      <c r="C50" s="21">
        <f t="shared" si="0"/>
        <v>22</v>
      </c>
      <c r="D50" s="38">
        <v>0</v>
      </c>
      <c r="E50" s="38">
        <v>0</v>
      </c>
      <c r="F50" s="41">
        <v>0</v>
      </c>
      <c r="G50" s="29">
        <v>0</v>
      </c>
      <c r="H50" s="29">
        <v>2</v>
      </c>
      <c r="I50" s="29">
        <v>0</v>
      </c>
      <c r="J50" s="29">
        <v>0</v>
      </c>
      <c r="K50" s="29">
        <v>0</v>
      </c>
      <c r="L50" s="29">
        <v>0</v>
      </c>
      <c r="M50" s="29">
        <v>2</v>
      </c>
      <c r="N50" s="29">
        <v>0</v>
      </c>
      <c r="O50" s="29">
        <v>16</v>
      </c>
      <c r="P50" s="29">
        <v>1</v>
      </c>
      <c r="Q50" s="41">
        <v>0</v>
      </c>
      <c r="R50" s="29">
        <v>1</v>
      </c>
    </row>
    <row r="51" spans="1:18" x14ac:dyDescent="0.25">
      <c r="A51" s="26">
        <v>46</v>
      </c>
      <c r="B51" s="46" t="s">
        <v>38</v>
      </c>
      <c r="C51" s="21">
        <f t="shared" si="0"/>
        <v>21</v>
      </c>
      <c r="D51" s="29">
        <v>0</v>
      </c>
      <c r="E51" s="38">
        <v>0</v>
      </c>
      <c r="F51" s="38">
        <v>0</v>
      </c>
      <c r="G51" s="29">
        <v>0</v>
      </c>
      <c r="H51" s="29">
        <v>20</v>
      </c>
      <c r="I51" s="29">
        <v>0</v>
      </c>
      <c r="J51" s="29">
        <v>1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41">
        <v>0</v>
      </c>
      <c r="R51" s="42">
        <v>0</v>
      </c>
    </row>
    <row r="52" spans="1:18" x14ac:dyDescent="0.25">
      <c r="A52" s="26">
        <v>47</v>
      </c>
      <c r="B52" s="27" t="s">
        <v>46</v>
      </c>
      <c r="C52" s="21">
        <f t="shared" si="0"/>
        <v>20</v>
      </c>
      <c r="D52" s="29">
        <v>7</v>
      </c>
      <c r="E52" s="38">
        <v>0</v>
      </c>
      <c r="F52" s="38">
        <v>0</v>
      </c>
      <c r="G52" s="29">
        <v>2</v>
      </c>
      <c r="H52" s="29">
        <v>7</v>
      </c>
      <c r="I52" s="29">
        <v>1</v>
      </c>
      <c r="J52" s="29">
        <v>0</v>
      </c>
      <c r="K52" s="29">
        <v>0</v>
      </c>
      <c r="L52" s="29">
        <v>3</v>
      </c>
      <c r="M52" s="29">
        <v>0</v>
      </c>
      <c r="N52" s="29">
        <v>0</v>
      </c>
      <c r="O52" s="29">
        <v>0</v>
      </c>
      <c r="P52" s="29">
        <v>0</v>
      </c>
      <c r="Q52" s="41">
        <v>0</v>
      </c>
      <c r="R52" s="41">
        <v>0</v>
      </c>
    </row>
    <row r="53" spans="1:18" x14ac:dyDescent="0.25">
      <c r="A53" s="26">
        <v>48</v>
      </c>
      <c r="B53" s="27" t="s">
        <v>42</v>
      </c>
      <c r="C53" s="21">
        <f t="shared" si="0"/>
        <v>20</v>
      </c>
      <c r="D53" s="29">
        <v>0</v>
      </c>
      <c r="E53" s="38">
        <v>0</v>
      </c>
      <c r="F53" s="38">
        <v>0</v>
      </c>
      <c r="G53" s="29">
        <v>20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41">
        <v>0</v>
      </c>
      <c r="R53" s="41">
        <v>0</v>
      </c>
    </row>
    <row r="54" spans="1:18" x14ac:dyDescent="0.25">
      <c r="A54" s="26">
        <v>49</v>
      </c>
      <c r="B54" s="27" t="s">
        <v>60</v>
      </c>
      <c r="C54" s="21">
        <f t="shared" si="0"/>
        <v>20</v>
      </c>
      <c r="D54" s="38">
        <v>0</v>
      </c>
      <c r="E54" s="29">
        <v>1</v>
      </c>
      <c r="F54" s="38">
        <v>0</v>
      </c>
      <c r="G54" s="29">
        <v>0</v>
      </c>
      <c r="H54" s="29">
        <v>9</v>
      </c>
      <c r="I54" s="29">
        <v>1</v>
      </c>
      <c r="J54" s="29">
        <v>0</v>
      </c>
      <c r="K54" s="29">
        <v>0</v>
      </c>
      <c r="L54" s="29">
        <v>0</v>
      </c>
      <c r="M54" s="41">
        <v>0</v>
      </c>
      <c r="N54" s="29">
        <v>0</v>
      </c>
      <c r="O54" s="29">
        <v>2</v>
      </c>
      <c r="P54" s="29">
        <v>5</v>
      </c>
      <c r="Q54" s="29">
        <v>2</v>
      </c>
      <c r="R54" s="42">
        <v>0</v>
      </c>
    </row>
    <row r="55" spans="1:18" x14ac:dyDescent="0.25">
      <c r="A55" s="26">
        <v>50</v>
      </c>
      <c r="B55" s="27" t="s">
        <v>52</v>
      </c>
      <c r="C55" s="21">
        <f t="shared" si="0"/>
        <v>19</v>
      </c>
      <c r="D55" s="29">
        <v>12</v>
      </c>
      <c r="E55" s="38">
        <v>0</v>
      </c>
      <c r="F55" s="38">
        <v>0</v>
      </c>
      <c r="G55" s="29">
        <v>2</v>
      </c>
      <c r="H55" s="29">
        <v>0</v>
      </c>
      <c r="I55" s="41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41">
        <v>0</v>
      </c>
      <c r="P55" s="29">
        <v>0</v>
      </c>
      <c r="Q55" s="29">
        <v>2</v>
      </c>
      <c r="R55" s="21">
        <v>3</v>
      </c>
    </row>
    <row r="56" spans="1:18" x14ac:dyDescent="0.25">
      <c r="A56" s="26">
        <v>51</v>
      </c>
      <c r="B56" s="27" t="s">
        <v>53</v>
      </c>
      <c r="C56" s="21">
        <f t="shared" si="0"/>
        <v>19</v>
      </c>
      <c r="D56" s="38">
        <v>0</v>
      </c>
      <c r="E56" s="38">
        <v>0</v>
      </c>
      <c r="F56" s="29">
        <v>12</v>
      </c>
      <c r="G56" s="29">
        <v>2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41">
        <v>0</v>
      </c>
      <c r="P56" s="29">
        <v>0</v>
      </c>
      <c r="Q56" s="29">
        <v>2</v>
      </c>
      <c r="R56" s="21">
        <v>3</v>
      </c>
    </row>
    <row r="57" spans="1:18" x14ac:dyDescent="0.25">
      <c r="A57" s="26">
        <v>52</v>
      </c>
      <c r="B57" s="27" t="s">
        <v>44</v>
      </c>
      <c r="C57" s="21">
        <f t="shared" si="0"/>
        <v>18</v>
      </c>
      <c r="D57" s="38">
        <v>0</v>
      </c>
      <c r="E57" s="29">
        <v>9</v>
      </c>
      <c r="F57" s="29">
        <v>3</v>
      </c>
      <c r="G57" s="29">
        <v>5</v>
      </c>
      <c r="H57" s="29">
        <v>0</v>
      </c>
      <c r="I57" s="38">
        <v>0</v>
      </c>
      <c r="J57" s="41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41">
        <v>0</v>
      </c>
      <c r="R57" s="29">
        <v>1</v>
      </c>
    </row>
    <row r="58" spans="1:18" x14ac:dyDescent="0.25">
      <c r="A58" s="26">
        <v>53</v>
      </c>
      <c r="B58" s="27" t="s">
        <v>62</v>
      </c>
      <c r="C58" s="21">
        <f t="shared" si="0"/>
        <v>15</v>
      </c>
      <c r="D58" s="37">
        <v>0</v>
      </c>
      <c r="E58" s="38">
        <v>0</v>
      </c>
      <c r="F58" s="38">
        <v>0</v>
      </c>
      <c r="G58" s="29">
        <v>0</v>
      </c>
      <c r="H58" s="29">
        <v>0</v>
      </c>
      <c r="I58" s="29">
        <v>1</v>
      </c>
      <c r="J58" s="29">
        <v>9</v>
      </c>
      <c r="K58" s="29">
        <v>0</v>
      </c>
      <c r="L58" s="29">
        <v>5</v>
      </c>
      <c r="M58" s="29">
        <v>0</v>
      </c>
      <c r="N58" s="29">
        <v>0</v>
      </c>
      <c r="O58" s="29">
        <v>0</v>
      </c>
      <c r="P58" s="29">
        <v>0</v>
      </c>
      <c r="Q58" s="41">
        <v>0</v>
      </c>
      <c r="R58" s="42">
        <v>0</v>
      </c>
    </row>
    <row r="59" spans="1:18" x14ac:dyDescent="0.25">
      <c r="A59" s="26">
        <v>54</v>
      </c>
      <c r="B59" s="46" t="s">
        <v>64</v>
      </c>
      <c r="C59" s="21">
        <f t="shared" si="0"/>
        <v>15</v>
      </c>
      <c r="D59" s="29">
        <v>0</v>
      </c>
      <c r="E59" s="38">
        <v>0</v>
      </c>
      <c r="F59" s="38">
        <v>0</v>
      </c>
      <c r="G59" s="29">
        <v>8</v>
      </c>
      <c r="H59" s="29">
        <v>2</v>
      </c>
      <c r="I59" s="29">
        <v>0</v>
      </c>
      <c r="J59" s="29">
        <v>0</v>
      </c>
      <c r="K59" s="29">
        <v>0</v>
      </c>
      <c r="L59" s="29">
        <v>0</v>
      </c>
      <c r="M59" s="29">
        <v>5</v>
      </c>
      <c r="N59" s="29">
        <v>0</v>
      </c>
      <c r="O59" s="29">
        <v>0</v>
      </c>
      <c r="P59" s="29">
        <v>0</v>
      </c>
      <c r="Q59" s="41">
        <v>0</v>
      </c>
      <c r="R59" s="42">
        <v>0</v>
      </c>
    </row>
    <row r="60" spans="1:18" x14ac:dyDescent="0.25">
      <c r="A60" s="26">
        <v>55</v>
      </c>
      <c r="B60" s="46" t="s">
        <v>72</v>
      </c>
      <c r="C60" s="21">
        <f t="shared" si="0"/>
        <v>14</v>
      </c>
      <c r="D60" s="29">
        <v>0</v>
      </c>
      <c r="E60" s="38">
        <v>0</v>
      </c>
      <c r="F60" s="38">
        <v>0</v>
      </c>
      <c r="G60" s="29">
        <v>0</v>
      </c>
      <c r="H60" s="29">
        <v>2</v>
      </c>
      <c r="I60" s="29">
        <v>1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7</v>
      </c>
      <c r="P60" s="29">
        <v>4</v>
      </c>
      <c r="Q60" s="41">
        <v>0</v>
      </c>
      <c r="R60" s="42">
        <v>0</v>
      </c>
    </row>
    <row r="61" spans="1:18" x14ac:dyDescent="0.25">
      <c r="A61" s="26">
        <v>56</v>
      </c>
      <c r="B61" s="46" t="s">
        <v>55</v>
      </c>
      <c r="C61" s="21">
        <f t="shared" si="0"/>
        <v>13</v>
      </c>
      <c r="D61" s="38">
        <v>0</v>
      </c>
      <c r="E61" s="38">
        <v>0</v>
      </c>
      <c r="F61" s="29">
        <v>0</v>
      </c>
      <c r="G61" s="29">
        <v>0</v>
      </c>
      <c r="H61" s="29">
        <v>12</v>
      </c>
      <c r="I61" s="29">
        <v>1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41">
        <v>0</v>
      </c>
      <c r="R61" s="42">
        <v>0</v>
      </c>
    </row>
    <row r="62" spans="1:18" x14ac:dyDescent="0.25">
      <c r="A62" s="26">
        <v>57</v>
      </c>
      <c r="B62" s="27" t="s">
        <v>65</v>
      </c>
      <c r="C62" s="21">
        <f t="shared" si="0"/>
        <v>13</v>
      </c>
      <c r="D62" s="29">
        <v>0</v>
      </c>
      <c r="E62" s="38">
        <v>0</v>
      </c>
      <c r="F62" s="38">
        <v>0</v>
      </c>
      <c r="G62" s="29">
        <v>0</v>
      </c>
      <c r="H62" s="29">
        <v>7</v>
      </c>
      <c r="I62" s="29">
        <v>1</v>
      </c>
      <c r="J62" s="29">
        <v>0</v>
      </c>
      <c r="K62" s="29">
        <v>0</v>
      </c>
      <c r="L62" s="29">
        <v>3</v>
      </c>
      <c r="M62" s="29">
        <v>0</v>
      </c>
      <c r="N62" s="29">
        <v>0</v>
      </c>
      <c r="O62" s="41">
        <v>0</v>
      </c>
      <c r="P62" s="29">
        <v>0</v>
      </c>
      <c r="Q62" s="29">
        <v>2</v>
      </c>
      <c r="R62" s="42">
        <v>0</v>
      </c>
    </row>
    <row r="63" spans="1:18" x14ac:dyDescent="0.25">
      <c r="A63" s="26">
        <v>58</v>
      </c>
      <c r="B63" s="27" t="s">
        <v>56</v>
      </c>
      <c r="C63" s="21">
        <f t="shared" si="0"/>
        <v>12</v>
      </c>
      <c r="D63" s="38">
        <v>0</v>
      </c>
      <c r="E63" s="38">
        <v>0</v>
      </c>
      <c r="F63" s="29">
        <v>0</v>
      </c>
      <c r="G63" s="29">
        <v>0</v>
      </c>
      <c r="H63" s="29">
        <v>0</v>
      </c>
      <c r="I63" s="29">
        <v>0</v>
      </c>
      <c r="J63" s="29">
        <v>12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41">
        <v>0</v>
      </c>
      <c r="R63" s="42">
        <v>0</v>
      </c>
    </row>
    <row r="64" spans="1:18" x14ac:dyDescent="0.25">
      <c r="A64" s="26">
        <v>59</v>
      </c>
      <c r="B64" s="27" t="s">
        <v>57</v>
      </c>
      <c r="C64" s="21">
        <f t="shared" si="0"/>
        <v>12</v>
      </c>
      <c r="D64" s="38">
        <v>0</v>
      </c>
      <c r="E64" s="38">
        <v>0</v>
      </c>
      <c r="F64" s="29">
        <v>0</v>
      </c>
      <c r="G64" s="29">
        <v>0</v>
      </c>
      <c r="H64" s="29">
        <v>0</v>
      </c>
      <c r="I64" s="29">
        <v>0</v>
      </c>
      <c r="J64" s="29">
        <v>12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41">
        <v>0</v>
      </c>
      <c r="R64" s="42">
        <v>0</v>
      </c>
    </row>
    <row r="65" spans="1:18" x14ac:dyDescent="0.25">
      <c r="A65" s="26">
        <v>60</v>
      </c>
      <c r="B65" s="27" t="s">
        <v>89</v>
      </c>
      <c r="C65" s="21">
        <f t="shared" si="0"/>
        <v>12</v>
      </c>
      <c r="D65" s="38">
        <v>0</v>
      </c>
      <c r="E65" s="38">
        <v>0</v>
      </c>
      <c r="F65" s="29">
        <v>0</v>
      </c>
      <c r="G65" s="29">
        <v>0</v>
      </c>
      <c r="H65" s="29">
        <v>0</v>
      </c>
      <c r="I65" s="29">
        <v>1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2</v>
      </c>
      <c r="P65" s="29">
        <v>9</v>
      </c>
      <c r="Q65" s="41">
        <v>0</v>
      </c>
      <c r="R65" s="42">
        <v>0</v>
      </c>
    </row>
    <row r="66" spans="1:18" x14ac:dyDescent="0.25">
      <c r="A66" s="26">
        <v>61</v>
      </c>
      <c r="B66" s="27" t="s">
        <v>66</v>
      </c>
      <c r="C66" s="21">
        <f t="shared" si="0"/>
        <v>8</v>
      </c>
      <c r="D66" s="29">
        <v>5</v>
      </c>
      <c r="E66" s="38">
        <v>0</v>
      </c>
      <c r="F66" s="38">
        <v>0</v>
      </c>
      <c r="G66" s="29">
        <v>2</v>
      </c>
      <c r="H66" s="29">
        <v>0</v>
      </c>
      <c r="I66" s="29">
        <v>0</v>
      </c>
      <c r="J66" s="29">
        <v>0</v>
      </c>
      <c r="K66" s="29">
        <v>1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41">
        <v>0</v>
      </c>
      <c r="R66" s="42">
        <v>0</v>
      </c>
    </row>
    <row r="67" spans="1:18" x14ac:dyDescent="0.25">
      <c r="A67" s="26">
        <v>62</v>
      </c>
      <c r="B67" s="27" t="s">
        <v>70</v>
      </c>
      <c r="C67" s="21">
        <f t="shared" si="0"/>
        <v>8</v>
      </c>
      <c r="D67" s="38">
        <v>0</v>
      </c>
      <c r="E67" s="29">
        <v>1</v>
      </c>
      <c r="F67" s="38">
        <v>0</v>
      </c>
      <c r="G67" s="29">
        <v>0</v>
      </c>
      <c r="H67" s="29">
        <v>0</v>
      </c>
      <c r="I67" s="29">
        <v>5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2</v>
      </c>
      <c r="P67" s="29">
        <v>0</v>
      </c>
      <c r="Q67" s="41">
        <v>0</v>
      </c>
      <c r="R67" s="42">
        <v>0</v>
      </c>
    </row>
    <row r="68" spans="1:18" x14ac:dyDescent="0.25">
      <c r="A68" s="26">
        <v>63</v>
      </c>
      <c r="B68" s="27" t="s">
        <v>68</v>
      </c>
      <c r="C68" s="21">
        <f t="shared" ref="C68:C94" si="1">SUM(D68:R68)</f>
        <v>7</v>
      </c>
      <c r="D68" s="29">
        <v>0</v>
      </c>
      <c r="E68" s="38">
        <v>0</v>
      </c>
      <c r="F68" s="38">
        <v>0</v>
      </c>
      <c r="G68" s="29">
        <v>0</v>
      </c>
      <c r="H68" s="29">
        <v>0</v>
      </c>
      <c r="I68" s="29">
        <v>0</v>
      </c>
      <c r="J68" s="29">
        <v>7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41">
        <v>0</v>
      </c>
      <c r="R68" s="42">
        <v>0</v>
      </c>
    </row>
    <row r="69" spans="1:18" x14ac:dyDescent="0.25">
      <c r="A69" s="26">
        <v>64</v>
      </c>
      <c r="B69" s="48" t="s">
        <v>73</v>
      </c>
      <c r="C69" s="21">
        <f t="shared" si="1"/>
        <v>6</v>
      </c>
      <c r="D69" s="38">
        <v>0</v>
      </c>
      <c r="E69" s="38">
        <v>0</v>
      </c>
      <c r="F69" s="29">
        <v>1</v>
      </c>
      <c r="G69" s="29">
        <v>2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2</v>
      </c>
      <c r="P69" s="29">
        <v>1</v>
      </c>
      <c r="Q69" s="41">
        <v>0</v>
      </c>
      <c r="R69" s="42">
        <v>0</v>
      </c>
    </row>
    <row r="70" spans="1:18" x14ac:dyDescent="0.25">
      <c r="A70" s="26">
        <v>65</v>
      </c>
      <c r="B70" s="27" t="s">
        <v>74</v>
      </c>
      <c r="C70" s="21">
        <f t="shared" si="1"/>
        <v>6</v>
      </c>
      <c r="D70" s="38">
        <v>0</v>
      </c>
      <c r="E70" s="38">
        <v>0</v>
      </c>
      <c r="F70" s="29">
        <v>1</v>
      </c>
      <c r="G70" s="29">
        <v>2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2</v>
      </c>
      <c r="P70" s="29">
        <v>1</v>
      </c>
      <c r="Q70" s="41">
        <v>0</v>
      </c>
      <c r="R70" s="42">
        <v>0</v>
      </c>
    </row>
    <row r="71" spans="1:18" x14ac:dyDescent="0.25">
      <c r="A71" s="26">
        <v>66</v>
      </c>
      <c r="B71" s="27" t="s">
        <v>95</v>
      </c>
      <c r="C71" s="21">
        <f t="shared" si="1"/>
        <v>5</v>
      </c>
      <c r="D71" s="38">
        <v>0</v>
      </c>
      <c r="E71" s="38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2</v>
      </c>
      <c r="P71" s="29">
        <v>3</v>
      </c>
      <c r="Q71" s="41">
        <v>0</v>
      </c>
      <c r="R71" s="42">
        <v>0</v>
      </c>
    </row>
    <row r="72" spans="1:18" x14ac:dyDescent="0.25">
      <c r="A72" s="26">
        <v>67</v>
      </c>
      <c r="B72" s="27" t="s">
        <v>71</v>
      </c>
      <c r="C72" s="21">
        <f t="shared" si="1"/>
        <v>4</v>
      </c>
      <c r="D72" s="29">
        <v>0</v>
      </c>
      <c r="E72" s="38">
        <v>0</v>
      </c>
      <c r="F72" s="38">
        <v>0</v>
      </c>
      <c r="G72" s="29">
        <v>0</v>
      </c>
      <c r="H72" s="29">
        <v>2</v>
      </c>
      <c r="I72" s="29">
        <v>1</v>
      </c>
      <c r="J72" s="29">
        <v>0</v>
      </c>
      <c r="K72" s="29">
        <v>0</v>
      </c>
      <c r="L72" s="29">
        <v>0</v>
      </c>
      <c r="M72" s="29">
        <v>0</v>
      </c>
      <c r="N72" s="29">
        <v>1</v>
      </c>
      <c r="O72" s="29">
        <v>0</v>
      </c>
      <c r="P72" s="29">
        <v>0</v>
      </c>
      <c r="Q72" s="41">
        <v>0</v>
      </c>
      <c r="R72" s="42">
        <v>0</v>
      </c>
    </row>
    <row r="73" spans="1:18" x14ac:dyDescent="0.25">
      <c r="A73" s="26">
        <v>68</v>
      </c>
      <c r="B73" s="27" t="s">
        <v>90</v>
      </c>
      <c r="C73" s="21">
        <f t="shared" si="1"/>
        <v>4</v>
      </c>
      <c r="D73" s="38">
        <v>0</v>
      </c>
      <c r="E73" s="38">
        <v>0</v>
      </c>
      <c r="F73" s="29">
        <v>0</v>
      </c>
      <c r="G73" s="29">
        <v>0</v>
      </c>
      <c r="H73" s="29">
        <v>0</v>
      </c>
      <c r="I73" s="29">
        <v>1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2</v>
      </c>
      <c r="P73" s="29">
        <v>1</v>
      </c>
      <c r="Q73" s="41">
        <v>0</v>
      </c>
      <c r="R73" s="42">
        <v>0</v>
      </c>
    </row>
    <row r="74" spans="1:18" x14ac:dyDescent="0.25">
      <c r="A74" s="26">
        <v>69</v>
      </c>
      <c r="B74" s="27" t="s">
        <v>91</v>
      </c>
      <c r="C74" s="21">
        <f t="shared" si="1"/>
        <v>3</v>
      </c>
      <c r="D74" s="29">
        <v>0</v>
      </c>
      <c r="E74" s="38">
        <v>0</v>
      </c>
      <c r="F74" s="38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3</v>
      </c>
      <c r="M74" s="29">
        <v>0</v>
      </c>
      <c r="N74" s="29">
        <v>0</v>
      </c>
      <c r="O74" s="29">
        <v>0</v>
      </c>
      <c r="P74" s="29">
        <v>0</v>
      </c>
      <c r="Q74" s="41">
        <v>0</v>
      </c>
      <c r="R74" s="42">
        <v>0</v>
      </c>
    </row>
    <row r="75" spans="1:18" x14ac:dyDescent="0.25">
      <c r="A75" s="26">
        <v>70</v>
      </c>
      <c r="B75" s="27" t="s">
        <v>85</v>
      </c>
      <c r="C75" s="21">
        <f t="shared" si="1"/>
        <v>3</v>
      </c>
      <c r="D75" s="38">
        <v>0</v>
      </c>
      <c r="E75" s="38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1</v>
      </c>
      <c r="L75" s="29">
        <v>0</v>
      </c>
      <c r="M75" s="29">
        <v>0</v>
      </c>
      <c r="N75" s="29">
        <v>0</v>
      </c>
      <c r="O75" s="29">
        <v>2</v>
      </c>
      <c r="P75" s="29">
        <v>0</v>
      </c>
      <c r="Q75" s="41">
        <v>0</v>
      </c>
      <c r="R75" s="42">
        <v>0</v>
      </c>
    </row>
    <row r="76" spans="1:18" x14ac:dyDescent="0.25">
      <c r="A76" s="33">
        <v>71</v>
      </c>
      <c r="B76" s="27" t="s">
        <v>86</v>
      </c>
      <c r="C76" s="21">
        <f t="shared" si="1"/>
        <v>3</v>
      </c>
      <c r="D76" s="38">
        <v>0</v>
      </c>
      <c r="E76" s="38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1</v>
      </c>
      <c r="L76" s="29">
        <v>0</v>
      </c>
      <c r="M76" s="29">
        <v>0</v>
      </c>
      <c r="N76" s="29">
        <v>0</v>
      </c>
      <c r="O76" s="29">
        <v>2</v>
      </c>
      <c r="P76" s="29">
        <v>0</v>
      </c>
      <c r="Q76" s="41">
        <v>0</v>
      </c>
      <c r="R76" s="42">
        <v>0</v>
      </c>
    </row>
    <row r="77" spans="1:18" x14ac:dyDescent="0.25">
      <c r="A77" s="34">
        <v>72</v>
      </c>
      <c r="B77" s="27" t="s">
        <v>96</v>
      </c>
      <c r="C77" s="21">
        <f t="shared" si="1"/>
        <v>3</v>
      </c>
      <c r="D77" s="38">
        <v>0</v>
      </c>
      <c r="E77" s="38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2</v>
      </c>
      <c r="P77" s="29">
        <v>1</v>
      </c>
      <c r="Q77" s="41">
        <v>0</v>
      </c>
      <c r="R77" s="42">
        <v>0</v>
      </c>
    </row>
    <row r="78" spans="1:18" x14ac:dyDescent="0.25">
      <c r="A78" s="33">
        <v>73</v>
      </c>
      <c r="B78" s="27" t="s">
        <v>97</v>
      </c>
      <c r="C78" s="21">
        <f t="shared" si="1"/>
        <v>3</v>
      </c>
      <c r="D78" s="38">
        <v>0</v>
      </c>
      <c r="E78" s="38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2</v>
      </c>
      <c r="P78" s="29">
        <v>1</v>
      </c>
      <c r="Q78" s="41">
        <v>0</v>
      </c>
      <c r="R78" s="42">
        <v>0</v>
      </c>
    </row>
    <row r="79" spans="1:18" x14ac:dyDescent="0.25">
      <c r="A79" s="34">
        <v>74</v>
      </c>
      <c r="B79" s="27" t="s">
        <v>101</v>
      </c>
      <c r="C79" s="21">
        <f t="shared" si="1"/>
        <v>3</v>
      </c>
      <c r="D79" s="41">
        <v>0</v>
      </c>
      <c r="E79" s="41">
        <v>0</v>
      </c>
      <c r="F79" s="41">
        <v>0</v>
      </c>
      <c r="G79" s="41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2</v>
      </c>
      <c r="R79" s="21">
        <v>1</v>
      </c>
    </row>
    <row r="80" spans="1:18" x14ac:dyDescent="0.25">
      <c r="A80" s="26">
        <v>75</v>
      </c>
      <c r="B80" s="27" t="s">
        <v>75</v>
      </c>
      <c r="C80" s="21">
        <f t="shared" si="1"/>
        <v>2</v>
      </c>
      <c r="D80" s="38">
        <v>0</v>
      </c>
      <c r="E80" s="38">
        <v>0</v>
      </c>
      <c r="F80" s="29">
        <v>0</v>
      </c>
      <c r="G80" s="29">
        <v>0</v>
      </c>
      <c r="H80" s="29">
        <v>2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41">
        <v>0</v>
      </c>
      <c r="R80" s="42">
        <v>0</v>
      </c>
    </row>
    <row r="81" spans="1:18" x14ac:dyDescent="0.25">
      <c r="A81" s="26">
        <v>76</v>
      </c>
      <c r="B81" s="46" t="s">
        <v>77</v>
      </c>
      <c r="C81" s="21">
        <f t="shared" si="1"/>
        <v>2</v>
      </c>
      <c r="D81" s="38">
        <v>0</v>
      </c>
      <c r="E81" s="38">
        <v>0</v>
      </c>
      <c r="F81" s="29">
        <v>0</v>
      </c>
      <c r="G81" s="29">
        <v>0</v>
      </c>
      <c r="H81" s="29">
        <v>2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41">
        <v>0</v>
      </c>
      <c r="R81" s="41">
        <v>0</v>
      </c>
    </row>
    <row r="82" spans="1:18" x14ac:dyDescent="0.25">
      <c r="A82" s="33">
        <v>77</v>
      </c>
      <c r="B82" s="27" t="s">
        <v>78</v>
      </c>
      <c r="C82" s="21">
        <f t="shared" si="1"/>
        <v>2</v>
      </c>
      <c r="D82" s="38">
        <v>0</v>
      </c>
      <c r="E82" s="38">
        <v>0</v>
      </c>
      <c r="F82" s="29">
        <v>0</v>
      </c>
      <c r="G82" s="29">
        <v>0</v>
      </c>
      <c r="H82" s="29">
        <v>2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41">
        <v>0</v>
      </c>
      <c r="R82" s="41">
        <v>0</v>
      </c>
    </row>
    <row r="83" spans="1:18" x14ac:dyDescent="0.25">
      <c r="A83" s="34">
        <v>78</v>
      </c>
      <c r="B83" s="27" t="s">
        <v>79</v>
      </c>
      <c r="C83" s="21">
        <f t="shared" si="1"/>
        <v>2</v>
      </c>
      <c r="D83" s="38">
        <v>0</v>
      </c>
      <c r="E83" s="38">
        <v>0</v>
      </c>
      <c r="F83" s="29">
        <v>0</v>
      </c>
      <c r="G83" s="29">
        <v>0</v>
      </c>
      <c r="H83" s="29">
        <v>2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41">
        <v>0</v>
      </c>
      <c r="R83" s="41">
        <v>0</v>
      </c>
    </row>
    <row r="84" spans="1:18" x14ac:dyDescent="0.25">
      <c r="A84" s="26">
        <v>79</v>
      </c>
      <c r="B84" s="46" t="s">
        <v>80</v>
      </c>
      <c r="C84" s="21">
        <f t="shared" si="1"/>
        <v>2</v>
      </c>
      <c r="D84" s="38">
        <v>0</v>
      </c>
      <c r="E84" s="38">
        <v>0</v>
      </c>
      <c r="F84" s="29">
        <v>0</v>
      </c>
      <c r="G84" s="29">
        <v>0</v>
      </c>
      <c r="H84" s="29">
        <v>2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41">
        <v>0</v>
      </c>
      <c r="R84" s="41">
        <v>0</v>
      </c>
    </row>
    <row r="85" spans="1:18" x14ac:dyDescent="0.25">
      <c r="A85" s="26">
        <v>80</v>
      </c>
      <c r="B85" s="27" t="s">
        <v>81</v>
      </c>
      <c r="C85" s="21">
        <f t="shared" si="1"/>
        <v>2</v>
      </c>
      <c r="D85" s="38">
        <v>0</v>
      </c>
      <c r="E85" s="38">
        <v>0</v>
      </c>
      <c r="F85" s="29">
        <v>0</v>
      </c>
      <c r="G85" s="29">
        <v>0</v>
      </c>
      <c r="H85" s="29">
        <v>2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41">
        <v>0</v>
      </c>
      <c r="R85" s="42">
        <v>0</v>
      </c>
    </row>
    <row r="86" spans="1:18" x14ac:dyDescent="0.25">
      <c r="A86" s="26">
        <v>81</v>
      </c>
      <c r="B86" s="27" t="s">
        <v>82</v>
      </c>
      <c r="C86" s="21">
        <f t="shared" si="1"/>
        <v>2</v>
      </c>
      <c r="D86" s="38">
        <v>0</v>
      </c>
      <c r="E86" s="38">
        <v>0</v>
      </c>
      <c r="F86" s="29">
        <v>0</v>
      </c>
      <c r="G86" s="29">
        <v>0</v>
      </c>
      <c r="H86" s="29">
        <v>2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41">
        <v>0</v>
      </c>
      <c r="R86" s="42">
        <v>0</v>
      </c>
    </row>
    <row r="87" spans="1:18" x14ac:dyDescent="0.25">
      <c r="A87" s="26">
        <v>82</v>
      </c>
      <c r="B87" s="27" t="s">
        <v>93</v>
      </c>
      <c r="C87" s="21">
        <f t="shared" si="1"/>
        <v>2</v>
      </c>
      <c r="D87" s="38">
        <v>0</v>
      </c>
      <c r="E87" s="38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2</v>
      </c>
      <c r="P87" s="29">
        <v>0</v>
      </c>
      <c r="Q87" s="41">
        <v>0</v>
      </c>
      <c r="R87" s="42">
        <v>0</v>
      </c>
    </row>
    <row r="88" spans="1:18" x14ac:dyDescent="0.25">
      <c r="A88" s="26">
        <v>83</v>
      </c>
      <c r="B88" s="46" t="s">
        <v>83</v>
      </c>
      <c r="C88" s="21">
        <f t="shared" si="1"/>
        <v>1</v>
      </c>
      <c r="D88" s="38">
        <v>0</v>
      </c>
      <c r="E88" s="38">
        <v>0</v>
      </c>
      <c r="F88" s="29">
        <v>0</v>
      </c>
      <c r="G88" s="29">
        <v>0</v>
      </c>
      <c r="H88" s="29">
        <v>0</v>
      </c>
      <c r="I88" s="29">
        <v>0</v>
      </c>
      <c r="J88" s="29">
        <v>1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41">
        <v>0</v>
      </c>
      <c r="R88" s="42">
        <v>0</v>
      </c>
    </row>
    <row r="89" spans="1:18" x14ac:dyDescent="0.25">
      <c r="A89" s="26">
        <v>84</v>
      </c>
      <c r="B89" s="27" t="s">
        <v>84</v>
      </c>
      <c r="C89" s="21">
        <f t="shared" si="1"/>
        <v>1</v>
      </c>
      <c r="D89" s="38">
        <v>0</v>
      </c>
      <c r="E89" s="38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1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41">
        <v>0</v>
      </c>
      <c r="R89" s="42">
        <v>0</v>
      </c>
    </row>
    <row r="90" spans="1:18" x14ac:dyDescent="0.25">
      <c r="A90" s="26">
        <v>85</v>
      </c>
      <c r="B90" s="46" t="s">
        <v>87</v>
      </c>
      <c r="C90" s="21">
        <f t="shared" si="1"/>
        <v>1</v>
      </c>
      <c r="D90" s="38">
        <v>0</v>
      </c>
      <c r="E90" s="38">
        <v>0</v>
      </c>
      <c r="F90" s="29">
        <v>1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41">
        <v>0</v>
      </c>
      <c r="R90" s="42">
        <v>0</v>
      </c>
    </row>
    <row r="91" spans="1:18" x14ac:dyDescent="0.25">
      <c r="A91" s="26">
        <v>86</v>
      </c>
      <c r="B91" s="27" t="s">
        <v>88</v>
      </c>
      <c r="C91" s="21">
        <f t="shared" si="1"/>
        <v>1</v>
      </c>
      <c r="D91" s="38">
        <v>0</v>
      </c>
      <c r="E91" s="38">
        <v>0</v>
      </c>
      <c r="F91" s="29">
        <v>1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41">
        <v>0</v>
      </c>
      <c r="R91" s="42">
        <v>0</v>
      </c>
    </row>
    <row r="92" spans="1:18" x14ac:dyDescent="0.25">
      <c r="A92" s="26">
        <v>87</v>
      </c>
      <c r="B92" s="27" t="s">
        <v>94</v>
      </c>
      <c r="C92" s="21">
        <f t="shared" si="1"/>
        <v>1</v>
      </c>
      <c r="D92" s="38">
        <v>0</v>
      </c>
      <c r="E92" s="38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1</v>
      </c>
      <c r="Q92" s="41">
        <v>0</v>
      </c>
      <c r="R92" s="42">
        <v>0</v>
      </c>
    </row>
    <row r="93" spans="1:18" x14ac:dyDescent="0.25">
      <c r="A93" s="26">
        <v>88</v>
      </c>
      <c r="B93" s="48" t="s">
        <v>98</v>
      </c>
      <c r="C93" s="21">
        <f t="shared" si="1"/>
        <v>1</v>
      </c>
      <c r="D93" s="38">
        <v>0</v>
      </c>
      <c r="E93" s="38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1</v>
      </c>
      <c r="Q93" s="41">
        <v>0</v>
      </c>
      <c r="R93" s="42">
        <v>0</v>
      </c>
    </row>
    <row r="94" spans="1:18" x14ac:dyDescent="0.25">
      <c r="A94" s="26">
        <v>89</v>
      </c>
      <c r="B94" s="46" t="s">
        <v>99</v>
      </c>
      <c r="C94" s="21">
        <f t="shared" si="1"/>
        <v>1</v>
      </c>
      <c r="D94" s="38">
        <v>0</v>
      </c>
      <c r="E94" s="38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1</v>
      </c>
      <c r="Q94" s="41">
        <v>0</v>
      </c>
      <c r="R94" s="42">
        <v>0</v>
      </c>
    </row>
    <row r="95" spans="1:18" x14ac:dyDescent="0.25">
      <c r="A95" s="26">
        <v>90</v>
      </c>
      <c r="B95" s="27"/>
      <c r="C95" s="21">
        <f t="shared" ref="C95:C98" si="2">SUM(D95:R95)</f>
        <v>0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1"/>
    </row>
    <row r="96" spans="1:18" x14ac:dyDescent="0.25">
      <c r="A96" s="26">
        <v>91</v>
      </c>
      <c r="B96" s="27"/>
      <c r="C96" s="21">
        <f t="shared" si="2"/>
        <v>0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1"/>
    </row>
    <row r="97" spans="1:18" x14ac:dyDescent="0.25">
      <c r="A97" s="26">
        <v>92</v>
      </c>
      <c r="B97" s="27"/>
      <c r="C97" s="21">
        <f t="shared" si="2"/>
        <v>0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1"/>
    </row>
    <row r="98" spans="1:18" x14ac:dyDescent="0.25">
      <c r="A98" s="26">
        <v>93</v>
      </c>
      <c r="B98" s="27"/>
      <c r="C98" s="21">
        <f t="shared" si="2"/>
        <v>0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1"/>
    </row>
    <row r="99" spans="1:18" x14ac:dyDescent="0.25">
      <c r="A99" s="26">
        <v>94</v>
      </c>
    </row>
    <row r="100" spans="1:18" x14ac:dyDescent="0.25">
      <c r="A100" s="26">
        <v>95</v>
      </c>
    </row>
    <row r="101" spans="1:18" x14ac:dyDescent="0.25">
      <c r="A101" s="26">
        <v>96</v>
      </c>
    </row>
    <row r="102" spans="1:18" x14ac:dyDescent="0.25">
      <c r="A102" s="26">
        <v>97</v>
      </c>
    </row>
    <row r="103" spans="1:18" x14ac:dyDescent="0.25">
      <c r="A103" s="26">
        <v>98</v>
      </c>
    </row>
    <row r="104" spans="1:18" x14ac:dyDescent="0.25">
      <c r="A104" s="26">
        <v>99</v>
      </c>
    </row>
    <row r="105" spans="1:18" x14ac:dyDescent="0.25">
      <c r="A105" s="26">
        <v>100</v>
      </c>
    </row>
  </sheetData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Reiting</vt:lpstr>
    </vt:vector>
  </TitlesOfParts>
  <Company>Fenestra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Kalju Olmre</dc:creator>
  <cp:lastModifiedBy>Merike</cp:lastModifiedBy>
  <cp:lastPrinted>2014-03-24T09:56:13Z</cp:lastPrinted>
  <dcterms:created xsi:type="dcterms:W3CDTF">2014-02-05T05:18:30Z</dcterms:created>
  <dcterms:modified xsi:type="dcterms:W3CDTF">2014-11-18T12:28:32Z</dcterms:modified>
</cp:coreProperties>
</file>